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ney\Documents\Current Items\Humane Network\RESOURCES HN\Budget\"/>
    </mc:Choice>
  </mc:AlternateContent>
  <xr:revisionPtr revIDLastSave="0" documentId="8_{0BF5161E-4699-44B9-B023-61E9F49BAD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 Worksheet" sheetId="1" r:id="rId1"/>
    <sheet name="Payroll Budget Worksheet" sheetId="2" r:id="rId2"/>
  </sheets>
  <definedNames>
    <definedName name="_xlnm.Print_Titles" localSheetId="0">'Budget Worksheet'!$3:$3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E19" i="2"/>
  <c r="E18" i="2"/>
  <c r="E17" i="2"/>
  <c r="E16" i="2"/>
  <c r="E15" i="2"/>
  <c r="E14" i="2"/>
  <c r="E13" i="2"/>
  <c r="E12" i="2"/>
  <c r="E29" i="2" l="1"/>
  <c r="E27" i="2"/>
  <c r="B27" i="2"/>
  <c r="C108" i="1"/>
  <c r="C129" i="1" s="1"/>
  <c r="D108" i="1"/>
  <c r="D129" i="1" s="1"/>
  <c r="B108" i="1"/>
  <c r="B129" i="1" s="1"/>
  <c r="C69" i="1"/>
  <c r="C127" i="1" s="1"/>
  <c r="D69" i="1"/>
  <c r="D127" i="1" s="1"/>
  <c r="B69" i="1"/>
  <c r="B127" i="1" s="1"/>
  <c r="C63" i="1"/>
  <c r="C126" i="1" s="1"/>
  <c r="D63" i="1"/>
  <c r="D126" i="1" s="1"/>
  <c r="B63" i="1"/>
  <c r="B126" i="1" s="1"/>
  <c r="C45" i="1"/>
  <c r="C124" i="1" s="1"/>
  <c r="D45" i="1"/>
  <c r="D124" i="1" s="1"/>
  <c r="B45" i="1"/>
  <c r="B124" i="1" s="1"/>
  <c r="C27" i="1"/>
  <c r="C120" i="1" s="1"/>
  <c r="D27" i="1"/>
  <c r="D120" i="1" s="1"/>
  <c r="B27" i="1"/>
  <c r="B120" i="1" s="1"/>
  <c r="C22" i="1"/>
  <c r="C119" i="1" s="1"/>
  <c r="D22" i="1"/>
  <c r="D119" i="1" s="1"/>
  <c r="B22" i="1"/>
  <c r="B119" i="1" s="1"/>
  <c r="C16" i="1"/>
  <c r="C118" i="1" s="1"/>
  <c r="D16" i="1"/>
  <c r="D118" i="1" s="1"/>
  <c r="B16" i="1"/>
  <c r="B118" i="1" s="1"/>
  <c r="C55" i="1"/>
  <c r="C125" i="1" s="1"/>
  <c r="D55" i="1"/>
  <c r="D125" i="1" s="1"/>
  <c r="B55" i="1"/>
  <c r="B125" i="1" s="1"/>
  <c r="B31" i="2" l="1"/>
  <c r="D121" i="1"/>
  <c r="D29" i="1"/>
  <c r="D33" i="1" s="1"/>
  <c r="B121" i="1"/>
  <c r="B29" i="1"/>
  <c r="B33" i="1" s="1"/>
  <c r="C121" i="1"/>
  <c r="C29" i="1"/>
  <c r="C33" i="1" s="1"/>
  <c r="D98" i="1" l="1"/>
  <c r="C98" i="1"/>
  <c r="B98" i="1"/>
  <c r="C128" i="1" l="1"/>
  <c r="C130" i="1" s="1"/>
  <c r="C132" i="1" s="1"/>
  <c r="C110" i="1"/>
  <c r="C114" i="1" s="1"/>
  <c r="D128" i="1"/>
  <c r="D130" i="1" s="1"/>
  <c r="D132" i="1" s="1"/>
  <c r="D110" i="1"/>
  <c r="D114" i="1" s="1"/>
  <c r="B128" i="1"/>
  <c r="B130" i="1" s="1"/>
  <c r="B132" i="1" s="1"/>
  <c r="B110" i="1"/>
  <c r="B114" i="1" s="1"/>
</calcChain>
</file>

<file path=xl/sharedStrings.xml><?xml version="1.0" encoding="utf-8"?>
<sst xmlns="http://schemas.openxmlformats.org/spreadsheetml/2006/main" count="158" uniqueCount="148">
  <si>
    <t>Income</t>
  </si>
  <si>
    <t>Total Income</t>
  </si>
  <si>
    <t>Expenses</t>
  </si>
  <si>
    <t>Total Expenses</t>
  </si>
  <si>
    <t>9100 Interest</t>
  </si>
  <si>
    <t>Organization Name</t>
  </si>
  <si>
    <t>Actual for 2018</t>
  </si>
  <si>
    <t>Actual for 2019</t>
  </si>
  <si>
    <t>Budget for 2020</t>
  </si>
  <si>
    <t>Funds carried forward from prior year</t>
  </si>
  <si>
    <t>4070 Bequests</t>
  </si>
  <si>
    <t>4230 Grants, Foundations</t>
  </si>
  <si>
    <t>4020 Contributions, Corporations</t>
  </si>
  <si>
    <t>4010 Contributions, Individuals &amp; Sm. Businesses</t>
  </si>
  <si>
    <t>4510 Grants, Governments</t>
  </si>
  <si>
    <t>4300 Event Related</t>
  </si>
  <si>
    <t>4900 Other donations, monetary</t>
  </si>
  <si>
    <t>4110 Probono, donated services (not monetary)</t>
  </si>
  <si>
    <t>4140 In-kind, donated goods (not monetary)</t>
  </si>
  <si>
    <t>TOTAL CONTRIBUTED SUPPORT</t>
  </si>
  <si>
    <t>TOTAL EARNED REVENUES</t>
  </si>
  <si>
    <t>5150 Adoption Fees</t>
  </si>
  <si>
    <t>5180 Clinic Fees</t>
  </si>
  <si>
    <t>5182 Other Fees for Service</t>
  </si>
  <si>
    <t>TOTAL PROGRAM &amp; SERVICE FEES</t>
  </si>
  <si>
    <t>INCOME</t>
  </si>
  <si>
    <t>EXPENSES</t>
  </si>
  <si>
    <t>9300 Investment Income, Other</t>
  </si>
  <si>
    <t>Contributed Support</t>
  </si>
  <si>
    <t>Program &amp; Service Fees</t>
  </si>
  <si>
    <t>Earned Revenues</t>
  </si>
  <si>
    <t>7220 Wages, Payroll</t>
  </si>
  <si>
    <t>7240 Employee Health Ins. Employer Contribution</t>
  </si>
  <si>
    <t>7242 Workers Compensation</t>
  </si>
  <si>
    <t>7250 Payroll Tax-Employer Contributions</t>
  </si>
  <si>
    <t>7255 Unemployment Insurance</t>
  </si>
  <si>
    <t>8540 Employee Training / Conferences</t>
  </si>
  <si>
    <t>8544 Employee Clothing</t>
  </si>
  <si>
    <t>8548 Employee Expenses - Other</t>
  </si>
  <si>
    <t>Include cost of payroll services</t>
  </si>
  <si>
    <t>Info about requirements: https://www.nolo.com/legal-encyclopedia/what-employers-healthcare-insurance-requirements-under-obamacare-2015.html</t>
  </si>
  <si>
    <t>https://www.nfib.com/content/legal-compliance/legal/workers-compensation-laws-state-by-state-comparison-57181/</t>
  </si>
  <si>
    <t>https://www.thebalancesmb.com/payroll-taxes-3193126</t>
  </si>
  <si>
    <t>TOTAL EMPLOYEE EXPENSES</t>
  </si>
  <si>
    <t>7510 Professional Svcs.- PR/Mkt, Dev/Fundraising</t>
  </si>
  <si>
    <t>Outsourced services (non-payroll)</t>
  </si>
  <si>
    <t>7550 Temp. Labor</t>
  </si>
  <si>
    <t xml:space="preserve"> TOTAL CONTRACT SERVICES</t>
  </si>
  <si>
    <t>8210 Rent/Occupancy</t>
  </si>
  <si>
    <t>8220 Utilities</t>
  </si>
  <si>
    <t>8240 Property Taxes</t>
  </si>
  <si>
    <t>Nonprofits are often exempt, but typically need to apply for the exemption</t>
  </si>
  <si>
    <t>8260 Equipment Rental, Purchase, Maintenance</t>
  </si>
  <si>
    <t>8265 Facility Repair &amp; Maintenance</t>
  </si>
  <si>
    <t>TOTAL OCCUPANCY</t>
  </si>
  <si>
    <t>8310 Travel Local - Gas or Mileage</t>
  </si>
  <si>
    <t>8320 Travel Out of Area - Airfare, Hotel, Etc.</t>
  </si>
  <si>
    <t>8330 Meals, Entertaining, Meetings</t>
  </si>
  <si>
    <t>TOTAL TRAVEL &amp; MEETINGS</t>
  </si>
  <si>
    <t>8110 Animal Food and Supplements</t>
  </si>
  <si>
    <t>8112 Animal Care Supplies and Equipment</t>
  </si>
  <si>
    <t>8114 Clinic Supplies and Equipment</t>
  </si>
  <si>
    <t>8115 Vet Clinic Fees (Outside)</t>
  </si>
  <si>
    <t>8117 Volunteers</t>
  </si>
  <si>
    <t>8116 Adoptions</t>
  </si>
  <si>
    <t>8124 Grants to Other Organizations</t>
  </si>
  <si>
    <t>8118 Events</t>
  </si>
  <si>
    <t>8128 Emergency Response</t>
  </si>
  <si>
    <t>8130 Phone and Internet Services</t>
  </si>
  <si>
    <t>8132 Phone Equipment</t>
  </si>
  <si>
    <t>8134 Computer Equipment and Software</t>
  </si>
  <si>
    <t>8136 Website</t>
  </si>
  <si>
    <t>8140 Postage and Shipping</t>
  </si>
  <si>
    <t>8150 Mailing Services</t>
  </si>
  <si>
    <t>8170 Printing and Copying</t>
  </si>
  <si>
    <t>8172 Graphic Design, Layout</t>
  </si>
  <si>
    <t>8176 Office Supplies</t>
  </si>
  <si>
    <t>8180 Books &amp; Subscriptions</t>
  </si>
  <si>
    <t>8182 Training</t>
  </si>
  <si>
    <t>8185 Development, Donor Relations</t>
  </si>
  <si>
    <t>8186 Gifts</t>
  </si>
  <si>
    <t>8197 Janitorial Supplies</t>
  </si>
  <si>
    <t>8530 Membership Dues</t>
  </si>
  <si>
    <t>8198 Vehicle Maintenance</t>
  </si>
  <si>
    <t>8570 Advertising and Promotional Items</t>
  </si>
  <si>
    <t>TOTAL SUPPLIES AND SERVICES</t>
  </si>
  <si>
    <t>TOTAL BUSINESS EXPENSES</t>
  </si>
  <si>
    <t>8510 Insurance-Liability, Other non-employee</t>
  </si>
  <si>
    <t>8615 Bad Debt</t>
  </si>
  <si>
    <t>8620 Bank Fees</t>
  </si>
  <si>
    <t>8660 Finance Charges</t>
  </si>
  <si>
    <t>8630 Investment Related Expenses</t>
  </si>
  <si>
    <t>8640 Corporate Expenses</t>
  </si>
  <si>
    <t>8650 Other Business Expenses</t>
  </si>
  <si>
    <t>SUMMARY</t>
  </si>
  <si>
    <t>Total Income Including Donated Goods &amp; Services</t>
  </si>
  <si>
    <t>8120 In-kind, donated goods  USE (not monetary)</t>
  </si>
  <si>
    <t>7580 Probono, donated services USE (not monetary)</t>
  </si>
  <si>
    <t>Total Expenses Incl. Use of Donated Goods &amp; Services</t>
  </si>
  <si>
    <t>Amount should match budgeted total for 4140</t>
  </si>
  <si>
    <t>Amount should match budgeted total for 4110</t>
  </si>
  <si>
    <t>Employee Expenses</t>
  </si>
  <si>
    <t>Contract Services</t>
  </si>
  <si>
    <t>Occupancy</t>
  </si>
  <si>
    <t>Travel &amp; Meetings</t>
  </si>
  <si>
    <t>Supplies &amp; Services</t>
  </si>
  <si>
    <t>Business Expenses</t>
  </si>
  <si>
    <t>TOTAL INCOME</t>
  </si>
  <si>
    <t>TOTAL EXPENSES</t>
  </si>
  <si>
    <t>TOTAL INCOME LESS TOTAL EXPENSES</t>
  </si>
  <si>
    <t>May include spay/neuter program costs. Staff veterinarians would be included in 7220, contracted vets would be under 7540</t>
  </si>
  <si>
    <t xml:space="preserve">7520 Prof. Services - Accounting, Bookeeping  </t>
  </si>
  <si>
    <t>7540 Professional Services - Veterinary</t>
  </si>
  <si>
    <t>7544 Professional Services  -IT</t>
  </si>
  <si>
    <t>7548 Professional Services - Other</t>
  </si>
  <si>
    <t>Would include conf registration fees,  travel costs go under travel category</t>
  </si>
  <si>
    <t>https://sbshrs.adpinfo.com/blog/unemployment-faqs-what-every-employer-needs-to-know</t>
  </si>
  <si>
    <t>7530 Professional Services - Legal</t>
  </si>
  <si>
    <t>ED or CEO</t>
  </si>
  <si>
    <t>Operations Director  or Shelter Manager</t>
  </si>
  <si>
    <t>Animal Care Manager (s)</t>
  </si>
  <si>
    <t>Communications or Marketing Manager</t>
  </si>
  <si>
    <t xml:space="preserve">Job Title/Role </t>
  </si>
  <si>
    <t>Exempt Salaried Staff</t>
  </si>
  <si>
    <t>Non-Exempt Hourly Staff</t>
  </si>
  <si>
    <t>Annual Salary</t>
  </si>
  <si>
    <t>List other Exempt Staff Roles Here</t>
  </si>
  <si>
    <t>Volunteer Coordinator</t>
  </si>
  <si>
    <t>List other Non-Exempt Staff Roles Here</t>
  </si>
  <si>
    <r>
      <t xml:space="preserve">Annual Wages </t>
    </r>
    <r>
      <rPr>
        <sz val="11"/>
        <color rgb="FF000000"/>
        <rFont val="Calibri"/>
        <family val="2"/>
        <scheme val="minor"/>
      </rPr>
      <t>Hourly rate (E) x annual hours (F)</t>
    </r>
  </si>
  <si>
    <r>
      <t xml:space="preserve">Annual hours </t>
    </r>
    <r>
      <rPr>
        <sz val="11"/>
        <color rgb="FF000000"/>
        <rFont val="Calibri"/>
        <family val="2"/>
        <scheme val="minor"/>
      </rPr>
      <t>(2080 hours = 40 hours a week, 1040 hours = 20 hours a week)</t>
    </r>
  </si>
  <si>
    <t>TOTAL WAGES</t>
  </si>
  <si>
    <t>Adoption Counselor 1</t>
  </si>
  <si>
    <t>Adoption Counselor 2</t>
  </si>
  <si>
    <t>Adoption Counselor 3</t>
  </si>
  <si>
    <t>Animal Caregiver 1</t>
  </si>
  <si>
    <t>Animal Caregiver 2</t>
  </si>
  <si>
    <t>Animal Caregiver 3</t>
  </si>
  <si>
    <t>Animal Caregiver 4</t>
  </si>
  <si>
    <t>Animal Caregiver 5</t>
  </si>
  <si>
    <t xml:space="preserve">Estimated Annual Overtime </t>
  </si>
  <si>
    <t xml:space="preserve">Column D: Estimate average hourly rate at time-and-a-half for overtime for hourly staff. Column E: Estimate number of hours weekly for overtime and multiply times 52 weeks. </t>
  </si>
  <si>
    <t xml:space="preserve">Hourly Wage </t>
  </si>
  <si>
    <r>
      <t xml:space="preserve">TOTAL </t>
    </r>
    <r>
      <rPr>
        <sz val="11"/>
        <color rgb="FF000000"/>
        <rFont val="Calibri"/>
        <family val="2"/>
        <scheme val="minor"/>
      </rPr>
      <t>(Exempt &amp; Non-Exempt Wages + OT)</t>
    </r>
  </si>
  <si>
    <t>Notes</t>
  </si>
  <si>
    <r>
      <t>Staffing Budget Planning (</t>
    </r>
    <r>
      <rPr>
        <sz val="11"/>
        <color rgb="FF000000"/>
        <rFont val="Calibri"/>
        <family val="2"/>
        <scheme val="minor"/>
      </rPr>
      <t>customize for your organization;examples provided below)</t>
    </r>
  </si>
  <si>
    <t>Amount should match expense total for 8120</t>
  </si>
  <si>
    <t>Amount should match expense total for 7580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</si>
</sst>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#,##0.00\ _€"/>
    <numFmt numFmtId="165" formatCode="&quot;$&quot;* #,##0.00\ _€"/>
    <numFmt numFmtId="166" formatCode="&quot;$&quot;#,##0.00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theme="9" tint="-0.249977111117893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3" tint="0.39997558519241921"/>
      <name val="Arial"/>
      <family val="2"/>
    </font>
    <font>
      <b/>
      <sz val="9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theme="9" tint="-0.249977111117893"/>
      <name val="Arial"/>
      <family val="2"/>
    </font>
    <font>
      <u/>
      <sz val="9"/>
      <color theme="10"/>
      <name val="Arial"/>
      <family val="2"/>
    </font>
    <font>
      <b/>
      <sz val="9"/>
      <color rgb="FF0070C0"/>
      <name val="Arial"/>
      <family val="2"/>
    </font>
    <font>
      <sz val="11"/>
      <color rgb="FF0070C0"/>
      <name val="Calibri"/>
      <family val="2"/>
      <scheme val="minor"/>
    </font>
    <font>
      <sz val="9"/>
      <color rgb="FF0070C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rgb="FF7030A0"/>
      <name val="Arial"/>
      <family val="2"/>
    </font>
    <font>
      <sz val="9"/>
      <color rgb="FF7030A0"/>
      <name val="Calibri"/>
      <family val="2"/>
      <scheme val="minor"/>
    </font>
    <font>
      <b/>
      <sz val="9"/>
      <color rgb="FF7030A0"/>
      <name val="Arial"/>
      <family val="2"/>
    </font>
    <font>
      <b/>
      <sz val="9"/>
      <color rgb="FF7030A0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Fill="1"/>
    <xf numFmtId="0" fontId="0" fillId="0" borderId="0" xfId="0"/>
    <xf numFmtId="0" fontId="4" fillId="0" borderId="0" xfId="0" applyFont="1" applyFill="1"/>
    <xf numFmtId="0" fontId="14" fillId="0" borderId="0" xfId="0" applyFont="1"/>
    <xf numFmtId="0" fontId="0" fillId="0" borderId="0" xfId="0" applyFont="1" applyFill="1"/>
    <xf numFmtId="0" fontId="25" fillId="0" borderId="0" xfId="0" applyFont="1"/>
    <xf numFmtId="0" fontId="27" fillId="0" borderId="0" xfId="0" applyFont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left" wrapText="1"/>
    </xf>
    <xf numFmtId="0" fontId="13" fillId="5" borderId="1" xfId="0" applyFont="1" applyFill="1" applyBorder="1"/>
    <xf numFmtId="0" fontId="22" fillId="2" borderId="1" xfId="0" applyFont="1" applyFill="1" applyBorder="1"/>
    <xf numFmtId="164" fontId="15" fillId="0" borderId="1" xfId="0" applyNumberFormat="1" applyFont="1" applyBorder="1" applyAlignment="1">
      <alignment horizontal="left" wrapText="1"/>
    </xf>
    <xf numFmtId="165" fontId="6" fillId="7" borderId="1" xfId="0" applyNumberFormat="1" applyFont="1" applyFill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65" fontId="20" fillId="2" borderId="1" xfId="0" applyNumberFormat="1" applyFont="1" applyFill="1" applyBorder="1" applyAlignment="1">
      <alignment horizontal="left" wrapText="1"/>
    </xf>
    <xf numFmtId="165" fontId="13" fillId="0" borderId="1" xfId="0" applyNumberFormat="1" applyFont="1" applyBorder="1" applyAlignment="1">
      <alignment horizontal="left" wrapText="1"/>
    </xf>
    <xf numFmtId="165" fontId="13" fillId="7" borderId="1" xfId="0" applyNumberFormat="1" applyFont="1" applyFill="1" applyBorder="1" applyAlignment="1">
      <alignment horizontal="left" wrapText="1"/>
    </xf>
    <xf numFmtId="0" fontId="13" fillId="0" borderId="1" xfId="0" applyFont="1" applyBorder="1"/>
    <xf numFmtId="166" fontId="6" fillId="5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6" fillId="4" borderId="1" xfId="0" applyNumberFormat="1" applyFont="1" applyFill="1" applyBorder="1" applyAlignment="1">
      <alignment horizontal="right"/>
    </xf>
    <xf numFmtId="164" fontId="13" fillId="6" borderId="1" xfId="0" applyNumberFormat="1" applyFont="1" applyFill="1" applyBorder="1" applyAlignment="1">
      <alignment horizontal="left" wrapText="1"/>
    </xf>
    <xf numFmtId="164" fontId="22" fillId="8" borderId="1" xfId="0" applyNumberFormat="1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  <xf numFmtId="164" fontId="19" fillId="0" borderId="1" xfId="1" applyNumberFormat="1" applyFont="1" applyBorder="1" applyAlignment="1">
      <alignment horizontal="left" wrapText="1"/>
    </xf>
    <xf numFmtId="164" fontId="12" fillId="0" borderId="1" xfId="1" applyNumberFormat="1" applyFont="1" applyBorder="1" applyAlignment="1">
      <alignment horizontal="left" wrapText="1"/>
    </xf>
    <xf numFmtId="164" fontId="13" fillId="3" borderId="1" xfId="0" applyNumberFormat="1" applyFont="1" applyFill="1" applyBorder="1" applyAlignment="1">
      <alignment horizontal="left" wrapText="1"/>
    </xf>
    <xf numFmtId="164" fontId="13" fillId="8" borderId="1" xfId="0" applyNumberFormat="1" applyFont="1" applyFill="1" applyBorder="1" applyAlignment="1">
      <alignment horizontal="left" wrapText="1"/>
    </xf>
    <xf numFmtId="164" fontId="10" fillId="0" borderId="1" xfId="0" applyNumberFormat="1" applyFont="1" applyBorder="1" applyAlignment="1">
      <alignment horizontal="left" wrapText="1"/>
    </xf>
    <xf numFmtId="165" fontId="17" fillId="3" borderId="1" xfId="0" applyNumberFormat="1" applyFont="1" applyFill="1" applyBorder="1" applyAlignment="1">
      <alignment horizontal="left" wrapText="1"/>
    </xf>
    <xf numFmtId="165" fontId="17" fillId="0" borderId="1" xfId="0" applyNumberFormat="1" applyFont="1" applyBorder="1" applyAlignment="1">
      <alignment horizontal="left" wrapText="1"/>
    </xf>
    <xf numFmtId="166" fontId="6" fillId="3" borderId="1" xfId="0" applyNumberFormat="1" applyFont="1" applyFill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left" wrapText="1"/>
    </xf>
    <xf numFmtId="164" fontId="18" fillId="0" borderId="1" xfId="0" applyNumberFormat="1" applyFont="1" applyBorder="1" applyAlignment="1">
      <alignment horizontal="left" wrapText="1"/>
    </xf>
    <xf numFmtId="165" fontId="6" fillId="3" borderId="1" xfId="0" applyNumberFormat="1" applyFont="1" applyFill="1" applyBorder="1" applyAlignment="1">
      <alignment horizontal="left" wrapText="1"/>
    </xf>
    <xf numFmtId="166" fontId="6" fillId="6" borderId="1" xfId="0" applyNumberFormat="1" applyFont="1" applyFill="1" applyBorder="1" applyAlignment="1">
      <alignment horizontal="left" wrapText="1"/>
    </xf>
    <xf numFmtId="166" fontId="6" fillId="0" borderId="1" xfId="0" applyNumberFormat="1" applyFont="1" applyFill="1" applyBorder="1" applyAlignment="1">
      <alignment horizontal="left" wrapText="1"/>
    </xf>
    <xf numFmtId="0" fontId="14" fillId="4" borderId="1" xfId="0" applyFont="1" applyFill="1" applyBorder="1"/>
    <xf numFmtId="0" fontId="16" fillId="4" borderId="1" xfId="0" applyFont="1" applyFill="1" applyBorder="1"/>
    <xf numFmtId="0" fontId="16" fillId="0" borderId="1" xfId="0" applyFont="1" applyFill="1" applyBorder="1"/>
    <xf numFmtId="164" fontId="26" fillId="10" borderId="1" xfId="0" applyNumberFormat="1" applyFont="1" applyFill="1" applyBorder="1" applyAlignment="1">
      <alignment horizontal="left" wrapText="1"/>
    </xf>
    <xf numFmtId="0" fontId="27" fillId="9" borderId="1" xfId="0" applyFont="1" applyFill="1" applyBorder="1"/>
    <xf numFmtId="165" fontId="26" fillId="9" borderId="1" xfId="0" applyNumberFormat="1" applyFont="1" applyFill="1" applyBorder="1" applyAlignment="1">
      <alignment horizontal="left" wrapText="1"/>
    </xf>
    <xf numFmtId="164" fontId="26" fillId="9" borderId="1" xfId="0" applyNumberFormat="1" applyFont="1" applyFill="1" applyBorder="1" applyAlignment="1">
      <alignment horizontal="left" wrapText="1"/>
    </xf>
    <xf numFmtId="165" fontId="28" fillId="9" borderId="1" xfId="0" applyNumberFormat="1" applyFont="1" applyFill="1" applyBorder="1" applyAlignment="1">
      <alignment horizontal="left" wrapText="1"/>
    </xf>
    <xf numFmtId="165" fontId="27" fillId="9" borderId="1" xfId="0" applyNumberFormat="1" applyFont="1" applyFill="1" applyBorder="1" applyAlignment="1">
      <alignment horizontal="left" wrapText="1"/>
    </xf>
    <xf numFmtId="164" fontId="27" fillId="9" borderId="1" xfId="0" applyNumberFormat="1" applyFont="1" applyFill="1" applyBorder="1" applyAlignment="1">
      <alignment wrapText="1"/>
    </xf>
    <xf numFmtId="0" fontId="29" fillId="10" borderId="1" xfId="0" applyFont="1" applyFill="1" applyBorder="1"/>
    <xf numFmtId="0" fontId="27" fillId="1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4" fillId="5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32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9" fillId="0" borderId="0" xfId="0" applyFont="1" applyFill="1"/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4" fillId="13" borderId="2" xfId="0" applyFont="1" applyFill="1" applyBorder="1" applyAlignment="1">
      <alignment horizontal="left" vertical="top" wrapText="1"/>
    </xf>
    <xf numFmtId="0" fontId="6" fillId="13" borderId="2" xfId="0" applyFont="1" applyFill="1" applyBorder="1" applyAlignment="1">
      <alignment horizontal="center" wrapText="1"/>
    </xf>
    <xf numFmtId="0" fontId="5" fillId="0" borderId="0" xfId="0" applyFont="1" applyFill="1"/>
    <xf numFmtId="0" fontId="32" fillId="10" borderId="1" xfId="0" applyFont="1" applyFill="1" applyBorder="1" applyAlignment="1">
      <alignment horizontal="left" vertical="top" wrapText="1"/>
    </xf>
    <xf numFmtId="0" fontId="32" fillId="9" borderId="1" xfId="0" applyFont="1" applyFill="1" applyBorder="1" applyAlignment="1">
      <alignment horizontal="left" vertical="top"/>
    </xf>
    <xf numFmtId="0" fontId="33" fillId="9" borderId="1" xfId="0" applyFont="1" applyFill="1" applyBorder="1" applyAlignment="1">
      <alignment horizontal="left" vertical="top" wrapText="1"/>
    </xf>
    <xf numFmtId="0" fontId="32" fillId="9" borderId="1" xfId="0" applyFont="1" applyFill="1" applyBorder="1" applyAlignment="1">
      <alignment horizontal="left" vertical="top" wrapText="1"/>
    </xf>
    <xf numFmtId="0" fontId="32" fillId="10" borderId="1" xfId="0" applyFont="1" applyFill="1" applyBorder="1" applyAlignment="1">
      <alignment horizontal="left" vertical="top"/>
    </xf>
    <xf numFmtId="164" fontId="26" fillId="0" borderId="1" xfId="0" applyNumberFormat="1" applyFont="1" applyFill="1" applyBorder="1" applyAlignment="1">
      <alignment horizontal="left" wrapText="1"/>
    </xf>
    <xf numFmtId="0" fontId="25" fillId="0" borderId="0" xfId="0" applyFont="1" applyFill="1"/>
    <xf numFmtId="0" fontId="24" fillId="0" borderId="0" xfId="0" applyFont="1" applyFill="1"/>
    <xf numFmtId="0" fontId="27" fillId="0" borderId="1" xfId="0" applyFont="1" applyFill="1" applyBorder="1"/>
    <xf numFmtId="0" fontId="33" fillId="0" borderId="1" xfId="0" applyFont="1" applyFill="1" applyBorder="1" applyAlignment="1">
      <alignment horizontal="left" vertical="top"/>
    </xf>
    <xf numFmtId="0" fontId="32" fillId="13" borderId="2" xfId="0" applyFont="1" applyFill="1" applyBorder="1" applyAlignment="1">
      <alignment horizontal="center"/>
    </xf>
    <xf numFmtId="41" fontId="32" fillId="0" borderId="3" xfId="0" applyNumberFormat="1" applyFont="1" applyBorder="1" applyAlignment="1">
      <alignment horizontal="right" vertical="top"/>
    </xf>
    <xf numFmtId="41" fontId="32" fillId="0" borderId="1" xfId="0" applyNumberFormat="1" applyFont="1" applyBorder="1" applyAlignment="1">
      <alignment horizontal="right" vertical="top"/>
    </xf>
    <xf numFmtId="41" fontId="33" fillId="0" borderId="1" xfId="0" applyNumberFormat="1" applyFont="1" applyBorder="1" applyAlignment="1">
      <alignment horizontal="right" vertical="top"/>
    </xf>
    <xf numFmtId="41" fontId="32" fillId="3" borderId="1" xfId="0" applyNumberFormat="1" applyFont="1" applyFill="1" applyBorder="1" applyAlignment="1">
      <alignment horizontal="right" vertical="top"/>
    </xf>
    <xf numFmtId="41" fontId="33" fillId="4" borderId="1" xfId="0" applyNumberFormat="1" applyFont="1" applyFill="1" applyBorder="1" applyAlignment="1">
      <alignment horizontal="right" vertical="top"/>
    </xf>
    <xf numFmtId="41" fontId="32" fillId="4" borderId="1" xfId="0" applyNumberFormat="1" applyFont="1" applyFill="1" applyBorder="1" applyAlignment="1">
      <alignment horizontal="right" vertical="top"/>
    </xf>
    <xf numFmtId="41" fontId="32" fillId="0" borderId="1" xfId="0" applyNumberFormat="1" applyFont="1" applyFill="1" applyBorder="1" applyAlignment="1">
      <alignment horizontal="right" vertical="top"/>
    </xf>
    <xf numFmtId="41" fontId="33" fillId="9" borderId="1" xfId="0" applyNumberFormat="1" applyFont="1" applyFill="1" applyBorder="1" applyAlignment="1">
      <alignment horizontal="right" vertical="top"/>
    </xf>
    <xf numFmtId="41" fontId="32" fillId="10" borderId="1" xfId="0" applyNumberFormat="1" applyFont="1" applyFill="1" applyBorder="1" applyAlignment="1">
      <alignment horizontal="right" vertical="top"/>
    </xf>
    <xf numFmtId="41" fontId="33" fillId="0" borderId="1" xfId="0" applyNumberFormat="1" applyFont="1" applyFill="1" applyBorder="1" applyAlignment="1">
      <alignment horizontal="right" vertical="top"/>
    </xf>
    <xf numFmtId="41" fontId="33" fillId="10" borderId="1" xfId="0" applyNumberFormat="1" applyFont="1" applyFill="1" applyBorder="1" applyAlignment="1">
      <alignment horizontal="right" vertical="top"/>
    </xf>
    <xf numFmtId="0" fontId="33" fillId="0" borderId="0" xfId="0" applyFont="1" applyAlignment="1"/>
    <xf numFmtId="41" fontId="34" fillId="0" borderId="1" xfId="0" applyNumberFormat="1" applyFont="1" applyBorder="1" applyAlignment="1">
      <alignment horizontal="right" vertical="top"/>
    </xf>
    <xf numFmtId="41" fontId="33" fillId="5" borderId="1" xfId="0" applyNumberFormat="1" applyFont="1" applyFill="1" applyBorder="1" applyAlignment="1">
      <alignment horizontal="right" vertical="top"/>
    </xf>
    <xf numFmtId="41" fontId="33" fillId="2" borderId="1" xfId="0" applyNumberFormat="1" applyFont="1" applyFill="1" applyBorder="1" applyAlignment="1">
      <alignment horizontal="right" vertical="top"/>
    </xf>
    <xf numFmtId="41" fontId="32" fillId="7" borderId="1" xfId="0" applyNumberFormat="1" applyFont="1" applyFill="1" applyBorder="1" applyAlignment="1">
      <alignment horizontal="right" vertical="top"/>
    </xf>
    <xf numFmtId="41" fontId="32" fillId="2" borderId="1" xfId="0" applyNumberFormat="1" applyFont="1" applyFill="1" applyBorder="1" applyAlignment="1">
      <alignment horizontal="right" vertical="top"/>
    </xf>
    <xf numFmtId="41" fontId="33" fillId="7" borderId="1" xfId="0" applyNumberFormat="1" applyFont="1" applyFill="1" applyBorder="1" applyAlignment="1">
      <alignment horizontal="right" vertical="top"/>
    </xf>
    <xf numFmtId="41" fontId="32" fillId="5" borderId="1" xfId="0" applyNumberFormat="1" applyFont="1" applyFill="1" applyBorder="1" applyAlignment="1">
      <alignment horizontal="right" vertical="top"/>
    </xf>
    <xf numFmtId="41" fontId="33" fillId="6" borderId="1" xfId="0" applyNumberFormat="1" applyFont="1" applyFill="1" applyBorder="1" applyAlignment="1">
      <alignment horizontal="right" vertical="top"/>
    </xf>
    <xf numFmtId="41" fontId="33" fillId="8" borderId="1" xfId="0" applyNumberFormat="1" applyFont="1" applyFill="1" applyBorder="1" applyAlignment="1">
      <alignment horizontal="right" vertical="top"/>
    </xf>
    <xf numFmtId="41" fontId="32" fillId="6" borderId="1" xfId="0" applyNumberFormat="1" applyFont="1" applyFill="1" applyBorder="1" applyAlignment="1">
      <alignment horizontal="right" vertical="top"/>
    </xf>
    <xf numFmtId="41" fontId="32" fillId="9" borderId="1" xfId="0" applyNumberFormat="1" applyFont="1" applyFill="1" applyBorder="1" applyAlignment="1">
      <alignment horizontal="right" vertical="top"/>
    </xf>
    <xf numFmtId="0" fontId="30" fillId="0" borderId="1" xfId="0" applyFont="1" applyBorder="1"/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4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11" borderId="1" xfId="0" applyFont="1" applyFill="1" applyBorder="1" applyAlignment="1">
      <alignment vertical="top" wrapText="1"/>
    </xf>
    <xf numFmtId="0" fontId="0" fillId="11" borderId="1" xfId="0" applyFont="1" applyFill="1" applyBorder="1" applyAlignment="1">
      <alignment vertical="top"/>
    </xf>
    <xf numFmtId="0" fontId="4" fillId="12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166" fontId="0" fillId="0" borderId="4" xfId="0" applyNumberFormat="1" applyFill="1" applyBorder="1" applyAlignment="1">
      <alignment vertical="top"/>
    </xf>
    <xf numFmtId="166" fontId="4" fillId="10" borderId="4" xfId="0" applyNumberFormat="1" applyFont="1" applyFill="1" applyBorder="1" applyAlignment="1">
      <alignment vertical="top"/>
    </xf>
    <xf numFmtId="166" fontId="4" fillId="0" borderId="4" xfId="0" applyNumberFormat="1" applyFont="1" applyFill="1" applyBorder="1" applyAlignment="1">
      <alignment vertical="top"/>
    </xf>
    <xf numFmtId="166" fontId="0" fillId="0" borderId="5" xfId="0" applyNumberFormat="1" applyBorder="1" applyAlignment="1">
      <alignment vertical="top"/>
    </xf>
    <xf numFmtId="166" fontId="0" fillId="0" borderId="5" xfId="0" applyNumberForma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5" xfId="0" applyFont="1" applyFill="1" applyBorder="1" applyAlignment="1">
      <alignment vertical="top"/>
    </xf>
    <xf numFmtId="166" fontId="0" fillId="11" borderId="5" xfId="0" applyNumberFormat="1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4" xfId="0" applyFont="1" applyBorder="1" applyAlignment="1">
      <alignment wrapText="1"/>
    </xf>
    <xf numFmtId="166" fontId="0" fillId="0" borderId="4" xfId="0" applyNumberFormat="1" applyBorder="1" applyAlignment="1">
      <alignment vertical="top"/>
    </xf>
    <xf numFmtId="166" fontId="4" fillId="11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/>
    <xf numFmtId="0" fontId="2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6" fontId="4" fillId="12" borderId="4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AppData/Local/Microsoft/Windows/INetCache/Content.Outlook/QJZYAR54/Sample%20budget%20template%20for%20animal%20shelter%20-%20rescue.xlsx" TargetMode="External"/><Relationship Id="rId2" Type="http://schemas.openxmlformats.org/officeDocument/2006/relationships/hyperlink" Target="https://www.nfib.com/content/legal-compliance/legal/workers-compensation-laws-state-by-state-comparison-57181/" TargetMode="External"/><Relationship Id="rId1" Type="http://schemas.openxmlformats.org/officeDocument/2006/relationships/hyperlink" Target="https://www.nolo.com/legal-encyclopedia/what-employers-healthcare-insurance-requirements-under-obamacare-2015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../../../AppData/Local/Microsoft/Windows/INetCache/Content.Outlook/QJZYAR54/Sample%20budget%20template%20for%20animal%20shelter%20-%20rescue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4"/>
  <sheetViews>
    <sheetView tabSelected="1" zoomScaleNormal="100" workbookViewId="0">
      <pane ySplit="3" topLeftCell="A61" activePane="bottomLeft" state="frozen"/>
      <selection pane="bottomLeft" activeCell="E32" sqref="E32"/>
    </sheetView>
  </sheetViews>
  <sheetFormatPr defaultColWidth="8.6640625" defaultRowHeight="14.4" x14ac:dyDescent="0.3"/>
  <cols>
    <col min="1" max="1" width="48.33203125" style="72" customWidth="1"/>
    <col min="2" max="4" width="15" style="108" customWidth="1"/>
    <col min="5" max="5" width="44.33203125" style="8" customWidth="1"/>
  </cols>
  <sheetData>
    <row r="1" spans="1:5" ht="17.399999999999999" x14ac:dyDescent="0.3">
      <c r="A1" s="155" t="s">
        <v>5</v>
      </c>
      <c r="B1" s="155"/>
      <c r="C1" s="155"/>
      <c r="D1" s="155"/>
      <c r="E1" s="156"/>
    </row>
    <row r="3" spans="1:5" s="2" customFormat="1" ht="15" thickBot="1" x14ac:dyDescent="0.35">
      <c r="A3" s="83"/>
      <c r="B3" s="96" t="s">
        <v>6</v>
      </c>
      <c r="C3" s="96" t="s">
        <v>7</v>
      </c>
      <c r="D3" s="96" t="s">
        <v>8</v>
      </c>
      <c r="E3" s="84" t="s">
        <v>144</v>
      </c>
    </row>
    <row r="4" spans="1:5" s="2" customFormat="1" x14ac:dyDescent="0.3">
      <c r="A4" s="81"/>
      <c r="B4" s="97"/>
      <c r="C4" s="97"/>
      <c r="D4" s="97"/>
      <c r="E4" s="82"/>
    </row>
    <row r="5" spans="1:5" s="2" customFormat="1" x14ac:dyDescent="0.3">
      <c r="A5" s="57" t="s">
        <v>9</v>
      </c>
      <c r="B5" s="98"/>
      <c r="C5" s="98"/>
      <c r="D5" s="98"/>
      <c r="E5" s="13"/>
    </row>
    <row r="6" spans="1:5" x14ac:dyDescent="0.3">
      <c r="A6" s="73"/>
      <c r="B6" s="109"/>
      <c r="C6" s="109"/>
      <c r="D6" s="99"/>
      <c r="E6" s="14"/>
    </row>
    <row r="7" spans="1:5" s="5" customFormat="1" x14ac:dyDescent="0.3">
      <c r="A7" s="59" t="s">
        <v>25</v>
      </c>
      <c r="B7" s="110"/>
      <c r="C7" s="110"/>
      <c r="D7" s="110"/>
      <c r="E7" s="15"/>
    </row>
    <row r="8" spans="1:5" s="79" customFormat="1" x14ac:dyDescent="0.3">
      <c r="A8" s="60" t="s">
        <v>28</v>
      </c>
      <c r="B8" s="111"/>
      <c r="C8" s="111"/>
      <c r="D8" s="111"/>
      <c r="E8" s="16"/>
    </row>
    <row r="9" spans="1:5" s="1" customFormat="1" x14ac:dyDescent="0.3">
      <c r="A9" s="30" t="s">
        <v>13</v>
      </c>
      <c r="B9" s="99"/>
      <c r="C9" s="99"/>
      <c r="D9" s="99"/>
      <c r="E9" s="14"/>
    </row>
    <row r="10" spans="1:5" s="1" customFormat="1" x14ac:dyDescent="0.3">
      <c r="A10" s="61" t="s">
        <v>12</v>
      </c>
      <c r="B10" s="99"/>
      <c r="C10" s="99"/>
      <c r="D10" s="99"/>
      <c r="E10" s="14"/>
    </row>
    <row r="11" spans="1:5" s="3" customFormat="1" x14ac:dyDescent="0.3">
      <c r="A11" s="61" t="s">
        <v>10</v>
      </c>
      <c r="B11" s="99"/>
      <c r="C11" s="99"/>
      <c r="D11" s="99"/>
      <c r="E11" s="17"/>
    </row>
    <row r="12" spans="1:5" s="3" customFormat="1" x14ac:dyDescent="0.3">
      <c r="A12" s="62" t="s">
        <v>15</v>
      </c>
      <c r="B12" s="99"/>
      <c r="C12" s="99"/>
      <c r="D12" s="99"/>
      <c r="E12" s="17"/>
    </row>
    <row r="13" spans="1:5" s="3" customFormat="1" x14ac:dyDescent="0.3">
      <c r="A13" s="61" t="s">
        <v>11</v>
      </c>
      <c r="B13" s="99"/>
      <c r="C13" s="99"/>
      <c r="D13" s="99"/>
      <c r="E13" s="17"/>
    </row>
    <row r="14" spans="1:5" s="3" customFormat="1" x14ac:dyDescent="0.3">
      <c r="A14" s="61" t="s">
        <v>14</v>
      </c>
      <c r="B14" s="99"/>
      <c r="C14" s="99"/>
      <c r="D14" s="99"/>
      <c r="E14" s="17"/>
    </row>
    <row r="15" spans="1:5" s="3" customFormat="1" x14ac:dyDescent="0.3">
      <c r="A15" s="61" t="s">
        <v>16</v>
      </c>
      <c r="B15" s="99"/>
      <c r="C15" s="99"/>
      <c r="D15" s="99"/>
      <c r="E15" s="17"/>
    </row>
    <row r="16" spans="1:5" s="7" customFormat="1" x14ac:dyDescent="0.3">
      <c r="A16" s="63" t="s">
        <v>19</v>
      </c>
      <c r="B16" s="112">
        <f>SUM(B9:B15)</f>
        <v>0</v>
      </c>
      <c r="C16" s="112">
        <f t="shared" ref="C16:D16" si="0">SUM(C9:C15)</f>
        <v>0</v>
      </c>
      <c r="D16" s="112">
        <f t="shared" si="0"/>
        <v>0</v>
      </c>
      <c r="E16" s="18"/>
    </row>
    <row r="17" spans="1:5" s="2" customFormat="1" x14ac:dyDescent="0.3">
      <c r="A17" s="64"/>
      <c r="B17" s="98"/>
      <c r="C17" s="98"/>
      <c r="D17" s="98"/>
      <c r="E17" s="19"/>
    </row>
    <row r="18" spans="1:5" s="80" customFormat="1" x14ac:dyDescent="0.3">
      <c r="A18" s="60" t="s">
        <v>29</v>
      </c>
      <c r="B18" s="113"/>
      <c r="C18" s="113"/>
      <c r="D18" s="113"/>
      <c r="E18" s="20"/>
    </row>
    <row r="19" spans="1:5" s="1" customFormat="1" x14ac:dyDescent="0.3">
      <c r="A19" s="30" t="s">
        <v>21</v>
      </c>
      <c r="B19" s="99"/>
      <c r="C19" s="99"/>
      <c r="D19" s="99"/>
      <c r="E19" s="21"/>
    </row>
    <row r="20" spans="1:5" s="1" customFormat="1" x14ac:dyDescent="0.3">
      <c r="A20" s="30" t="s">
        <v>22</v>
      </c>
      <c r="B20" s="99"/>
      <c r="C20" s="99"/>
      <c r="D20" s="99"/>
      <c r="E20" s="21"/>
    </row>
    <row r="21" spans="1:5" s="1" customFormat="1" x14ac:dyDescent="0.3">
      <c r="A21" s="30" t="s">
        <v>23</v>
      </c>
      <c r="B21" s="99"/>
      <c r="C21" s="99"/>
      <c r="D21" s="99"/>
      <c r="E21" s="21"/>
    </row>
    <row r="22" spans="1:5" s="7" customFormat="1" x14ac:dyDescent="0.3">
      <c r="A22" s="63" t="s">
        <v>24</v>
      </c>
      <c r="B22" s="112">
        <f>SUM(B19:B21)</f>
        <v>0</v>
      </c>
      <c r="C22" s="112">
        <f t="shared" ref="C22:D22" si="1">SUM(C19:C21)</f>
        <v>0</v>
      </c>
      <c r="D22" s="112">
        <f t="shared" si="1"/>
        <v>0</v>
      </c>
      <c r="E22" s="18"/>
    </row>
    <row r="23" spans="1:5" s="2" customFormat="1" x14ac:dyDescent="0.3">
      <c r="A23" s="64"/>
      <c r="B23" s="98"/>
      <c r="C23" s="98"/>
      <c r="D23" s="98"/>
      <c r="E23" s="19"/>
    </row>
    <row r="24" spans="1:5" s="80" customFormat="1" x14ac:dyDescent="0.3">
      <c r="A24" s="60" t="s">
        <v>30</v>
      </c>
      <c r="B24" s="113"/>
      <c r="C24" s="113"/>
      <c r="D24" s="113"/>
      <c r="E24" s="20"/>
    </row>
    <row r="25" spans="1:5" s="2" customFormat="1" x14ac:dyDescent="0.3">
      <c r="A25" s="30" t="s">
        <v>4</v>
      </c>
      <c r="B25" s="98"/>
      <c r="C25" s="98"/>
      <c r="D25" s="98"/>
      <c r="E25" s="19"/>
    </row>
    <row r="26" spans="1:5" s="2" customFormat="1" x14ac:dyDescent="0.3">
      <c r="A26" s="30" t="s">
        <v>27</v>
      </c>
      <c r="B26" s="98"/>
      <c r="C26" s="98"/>
      <c r="D26" s="98"/>
      <c r="E26" s="19"/>
    </row>
    <row r="27" spans="1:5" s="9" customFormat="1" x14ac:dyDescent="0.3">
      <c r="A27" s="74" t="s">
        <v>20</v>
      </c>
      <c r="B27" s="114">
        <f>SUM(B25:B26)</f>
        <v>0</v>
      </c>
      <c r="C27" s="114">
        <f t="shared" ref="C27:D27" si="2">SUM(C25:C26)</f>
        <v>0</v>
      </c>
      <c r="D27" s="114">
        <f t="shared" si="2"/>
        <v>0</v>
      </c>
      <c r="E27" s="22"/>
    </row>
    <row r="28" spans="1:5" x14ac:dyDescent="0.3">
      <c r="A28" s="73"/>
      <c r="B28" s="99"/>
      <c r="C28" s="99"/>
      <c r="D28" s="99"/>
      <c r="E28" s="23"/>
    </row>
    <row r="29" spans="1:5" s="7" customFormat="1" x14ac:dyDescent="0.3">
      <c r="A29" s="59" t="s">
        <v>1</v>
      </c>
      <c r="B29" s="115">
        <f>B16+B22+B27</f>
        <v>0</v>
      </c>
      <c r="C29" s="115">
        <f t="shared" ref="C29:D29" si="3">C16+C22+C27</f>
        <v>0</v>
      </c>
      <c r="D29" s="115">
        <f t="shared" si="3"/>
        <v>0</v>
      </c>
      <c r="E29" s="24"/>
    </row>
    <row r="30" spans="1:5" s="7" customFormat="1" x14ac:dyDescent="0.3">
      <c r="A30" s="57"/>
      <c r="B30" s="103"/>
      <c r="C30" s="103"/>
      <c r="D30" s="103"/>
      <c r="E30" s="25"/>
    </row>
    <row r="31" spans="1:5" s="85" customFormat="1" x14ac:dyDescent="0.3">
      <c r="A31" s="65" t="s">
        <v>17</v>
      </c>
      <c r="B31" s="101"/>
      <c r="C31" s="101"/>
      <c r="D31" s="101"/>
      <c r="E31" s="45" t="s">
        <v>146</v>
      </c>
    </row>
    <row r="32" spans="1:5" s="85" customFormat="1" x14ac:dyDescent="0.3">
      <c r="A32" s="65" t="s">
        <v>18</v>
      </c>
      <c r="B32" s="101"/>
      <c r="C32" s="101"/>
      <c r="D32" s="101"/>
      <c r="E32" s="45" t="s">
        <v>147</v>
      </c>
    </row>
    <row r="33" spans="1:5" s="7" customFormat="1" x14ac:dyDescent="0.3">
      <c r="A33" s="66" t="s">
        <v>95</v>
      </c>
      <c r="B33" s="102">
        <f>SUM(B31:B32)+B29</f>
        <v>0</v>
      </c>
      <c r="C33" s="102">
        <f t="shared" ref="C33:D33" si="4">SUM(C31:C32)+C29</f>
        <v>0</v>
      </c>
      <c r="D33" s="102">
        <f t="shared" si="4"/>
        <v>0</v>
      </c>
      <c r="E33" s="26"/>
    </row>
    <row r="34" spans="1:5" x14ac:dyDescent="0.3">
      <c r="A34" s="64"/>
      <c r="B34" s="99"/>
      <c r="C34" s="99"/>
      <c r="D34" s="99"/>
      <c r="E34" s="19"/>
    </row>
    <row r="35" spans="1:5" s="5" customFormat="1" x14ac:dyDescent="0.3">
      <c r="A35" s="67" t="s">
        <v>26</v>
      </c>
      <c r="B35" s="116"/>
      <c r="C35" s="116"/>
      <c r="D35" s="116"/>
      <c r="E35" s="27"/>
    </row>
    <row r="36" spans="1:5" s="79" customFormat="1" x14ac:dyDescent="0.3">
      <c r="A36" s="68" t="s">
        <v>101</v>
      </c>
      <c r="B36" s="117"/>
      <c r="C36" s="117"/>
      <c r="D36" s="117"/>
      <c r="E36" s="28"/>
    </row>
    <row r="37" spans="1:5" x14ac:dyDescent="0.3">
      <c r="A37" s="30" t="s">
        <v>31</v>
      </c>
      <c r="B37" s="99"/>
      <c r="C37" s="99"/>
      <c r="D37" s="99"/>
      <c r="E37" s="29"/>
    </row>
    <row r="38" spans="1:5" ht="46.8" x14ac:dyDescent="0.3">
      <c r="A38" s="30" t="s">
        <v>32</v>
      </c>
      <c r="B38" s="99"/>
      <c r="C38" s="99"/>
      <c r="D38" s="99"/>
      <c r="E38" s="31" t="s">
        <v>40</v>
      </c>
    </row>
    <row r="39" spans="1:5" ht="35.4" x14ac:dyDescent="0.3">
      <c r="A39" s="30" t="s">
        <v>33</v>
      </c>
      <c r="B39" s="99"/>
      <c r="C39" s="99"/>
      <c r="D39" s="99"/>
      <c r="E39" s="31" t="s">
        <v>41</v>
      </c>
    </row>
    <row r="40" spans="1:5" ht="24" x14ac:dyDescent="0.3">
      <c r="A40" s="30" t="s">
        <v>34</v>
      </c>
      <c r="B40" s="99"/>
      <c r="C40" s="99"/>
      <c r="D40" s="99"/>
      <c r="E40" s="31" t="s">
        <v>42</v>
      </c>
    </row>
    <row r="41" spans="1:5" ht="24.6" x14ac:dyDescent="0.3">
      <c r="A41" s="30" t="s">
        <v>35</v>
      </c>
      <c r="B41" s="99"/>
      <c r="C41" s="99"/>
      <c r="D41" s="99"/>
      <c r="E41" s="32" t="s">
        <v>116</v>
      </c>
    </row>
    <row r="42" spans="1:5" ht="24" x14ac:dyDescent="0.3">
      <c r="A42" s="30" t="s">
        <v>36</v>
      </c>
      <c r="B42" s="99"/>
      <c r="C42" s="99"/>
      <c r="D42" s="99"/>
      <c r="E42" s="14" t="s">
        <v>115</v>
      </c>
    </row>
    <row r="43" spans="1:5" s="6" customFormat="1" x14ac:dyDescent="0.3">
      <c r="A43" s="30" t="s">
        <v>37</v>
      </c>
      <c r="B43" s="99"/>
      <c r="C43" s="99"/>
      <c r="D43" s="99"/>
      <c r="E43" s="14"/>
    </row>
    <row r="44" spans="1:5" x14ac:dyDescent="0.3">
      <c r="A44" s="30" t="s">
        <v>38</v>
      </c>
      <c r="B44" s="99"/>
      <c r="C44" s="99"/>
      <c r="D44" s="99"/>
      <c r="E44" s="14" t="s">
        <v>39</v>
      </c>
    </row>
    <row r="45" spans="1:5" s="5" customFormat="1" x14ac:dyDescent="0.3">
      <c r="A45" s="69" t="s">
        <v>43</v>
      </c>
      <c r="B45" s="100">
        <f>SUM(B37:B44)</f>
        <v>0</v>
      </c>
      <c r="C45" s="100">
        <f t="shared" ref="C45:D45" si="5">SUM(C37:C44)</f>
        <v>0</v>
      </c>
      <c r="D45" s="100">
        <f t="shared" si="5"/>
        <v>0</v>
      </c>
      <c r="E45" s="33"/>
    </row>
    <row r="46" spans="1:5" s="6" customFormat="1" x14ac:dyDescent="0.3">
      <c r="A46" s="64"/>
      <c r="B46" s="98"/>
      <c r="C46" s="98"/>
      <c r="D46" s="98"/>
      <c r="E46" s="14"/>
    </row>
    <row r="47" spans="1:5" s="5" customFormat="1" x14ac:dyDescent="0.3">
      <c r="A47" s="68" t="s">
        <v>102</v>
      </c>
      <c r="B47" s="117"/>
      <c r="C47" s="117"/>
      <c r="D47" s="117"/>
      <c r="E47" s="34" t="s">
        <v>45</v>
      </c>
    </row>
    <row r="48" spans="1:5" s="1" customFormat="1" x14ac:dyDescent="0.3">
      <c r="A48" s="30" t="s">
        <v>44</v>
      </c>
      <c r="B48" s="99"/>
      <c r="C48" s="99"/>
      <c r="D48" s="99"/>
      <c r="E48" s="14"/>
    </row>
    <row r="49" spans="1:5" s="1" customFormat="1" x14ac:dyDescent="0.3">
      <c r="A49" s="30" t="s">
        <v>111</v>
      </c>
      <c r="B49" s="99"/>
      <c r="C49" s="99"/>
      <c r="D49" s="99"/>
      <c r="E49" s="14"/>
    </row>
    <row r="50" spans="1:5" s="1" customFormat="1" x14ac:dyDescent="0.3">
      <c r="A50" s="30" t="s">
        <v>117</v>
      </c>
      <c r="B50" s="99"/>
      <c r="C50" s="99"/>
      <c r="D50" s="99"/>
      <c r="E50" s="14"/>
    </row>
    <row r="51" spans="1:5" s="1" customFormat="1" x14ac:dyDescent="0.3">
      <c r="A51" s="30" t="s">
        <v>112</v>
      </c>
      <c r="B51" s="99"/>
      <c r="C51" s="99"/>
      <c r="D51" s="99"/>
      <c r="E51" s="14"/>
    </row>
    <row r="52" spans="1:5" s="1" customFormat="1" x14ac:dyDescent="0.3">
      <c r="A52" s="30" t="s">
        <v>113</v>
      </c>
      <c r="B52" s="99"/>
      <c r="C52" s="99"/>
      <c r="D52" s="99"/>
      <c r="E52" s="14"/>
    </row>
    <row r="53" spans="1:5" s="1" customFormat="1" x14ac:dyDescent="0.3">
      <c r="A53" s="30" t="s">
        <v>46</v>
      </c>
      <c r="B53" s="99"/>
      <c r="C53" s="99"/>
      <c r="D53" s="99"/>
      <c r="E53" s="14"/>
    </row>
    <row r="54" spans="1:5" s="1" customFormat="1" x14ac:dyDescent="0.3">
      <c r="A54" s="30" t="s">
        <v>114</v>
      </c>
      <c r="B54" s="99"/>
      <c r="C54" s="99"/>
      <c r="D54" s="99"/>
      <c r="E54" s="35"/>
    </row>
    <row r="55" spans="1:5" s="7" customFormat="1" x14ac:dyDescent="0.3">
      <c r="A55" s="69" t="s">
        <v>47</v>
      </c>
      <c r="B55" s="100">
        <f>SUM(B48:B54)</f>
        <v>0</v>
      </c>
      <c r="C55" s="100">
        <f t="shared" ref="C55:D55" si="6">SUM(C48:C54)</f>
        <v>0</v>
      </c>
      <c r="D55" s="100">
        <f t="shared" si="6"/>
        <v>0</v>
      </c>
      <c r="E55" s="36"/>
    </row>
    <row r="56" spans="1:5" s="2" customFormat="1" x14ac:dyDescent="0.3">
      <c r="A56" s="64"/>
      <c r="B56" s="98"/>
      <c r="C56" s="98"/>
      <c r="D56" s="98"/>
      <c r="E56" s="37"/>
    </row>
    <row r="57" spans="1:5" s="79" customFormat="1" x14ac:dyDescent="0.3">
      <c r="A57" s="68" t="s">
        <v>103</v>
      </c>
      <c r="B57" s="117"/>
      <c r="C57" s="117"/>
      <c r="D57" s="117"/>
      <c r="E57" s="28"/>
    </row>
    <row r="58" spans="1:5" s="1" customFormat="1" x14ac:dyDescent="0.3">
      <c r="A58" s="30" t="s">
        <v>48</v>
      </c>
      <c r="B58" s="99"/>
      <c r="C58" s="99"/>
      <c r="D58" s="99"/>
      <c r="E58" s="14"/>
    </row>
    <row r="59" spans="1:5" s="1" customFormat="1" x14ac:dyDescent="0.3">
      <c r="A59" s="30" t="s">
        <v>49</v>
      </c>
      <c r="B59" s="99"/>
      <c r="C59" s="99"/>
      <c r="D59" s="99"/>
      <c r="E59" s="14"/>
    </row>
    <row r="60" spans="1:5" s="1" customFormat="1" ht="24" x14ac:dyDescent="0.3">
      <c r="A60" s="30" t="s">
        <v>50</v>
      </c>
      <c r="B60" s="99"/>
      <c r="C60" s="99"/>
      <c r="D60" s="99"/>
      <c r="E60" s="14" t="s">
        <v>51</v>
      </c>
    </row>
    <row r="61" spans="1:5" s="1" customFormat="1" x14ac:dyDescent="0.3">
      <c r="A61" s="30" t="s">
        <v>52</v>
      </c>
      <c r="B61" s="99"/>
      <c r="C61" s="99"/>
      <c r="D61" s="99"/>
      <c r="E61" s="14"/>
    </row>
    <row r="62" spans="1:5" s="1" customFormat="1" x14ac:dyDescent="0.3">
      <c r="A62" s="30" t="s">
        <v>53</v>
      </c>
      <c r="B62" s="99"/>
      <c r="C62" s="99"/>
      <c r="D62" s="99"/>
      <c r="E62" s="14"/>
    </row>
    <row r="63" spans="1:5" s="7" customFormat="1" x14ac:dyDescent="0.3">
      <c r="A63" s="69" t="s">
        <v>54</v>
      </c>
      <c r="B63" s="100">
        <f>SUM(B58:B62)</f>
        <v>0</v>
      </c>
      <c r="C63" s="100">
        <f t="shared" ref="C63:D63" si="7">SUM(C58:C62)</f>
        <v>0</v>
      </c>
      <c r="D63" s="100">
        <f t="shared" si="7"/>
        <v>0</v>
      </c>
      <c r="E63" s="38"/>
    </row>
    <row r="64" spans="1:5" s="2" customFormat="1" x14ac:dyDescent="0.3">
      <c r="A64" s="64"/>
      <c r="B64" s="98"/>
      <c r="C64" s="98"/>
      <c r="D64" s="98"/>
      <c r="E64" s="39"/>
    </row>
    <row r="65" spans="1:5" s="5" customFormat="1" x14ac:dyDescent="0.3">
      <c r="A65" s="68" t="s">
        <v>104</v>
      </c>
      <c r="B65" s="117"/>
      <c r="C65" s="117"/>
      <c r="D65" s="117"/>
      <c r="E65" s="34"/>
    </row>
    <row r="66" spans="1:5" s="1" customFormat="1" x14ac:dyDescent="0.3">
      <c r="A66" s="30" t="s">
        <v>55</v>
      </c>
      <c r="B66" s="99"/>
      <c r="C66" s="99"/>
      <c r="D66" s="99"/>
      <c r="E66" s="14"/>
    </row>
    <row r="67" spans="1:5" s="1" customFormat="1" x14ac:dyDescent="0.3">
      <c r="A67" s="30" t="s">
        <v>56</v>
      </c>
      <c r="B67" s="99"/>
      <c r="C67" s="99"/>
      <c r="D67" s="99"/>
      <c r="E67" s="14"/>
    </row>
    <row r="68" spans="1:5" s="1" customFormat="1" x14ac:dyDescent="0.3">
      <c r="A68" s="30" t="s">
        <v>57</v>
      </c>
      <c r="B68" s="99"/>
      <c r="C68" s="99"/>
      <c r="D68" s="99"/>
      <c r="E68" s="14"/>
    </row>
    <row r="69" spans="1:5" s="7" customFormat="1" ht="14.25" customHeight="1" x14ac:dyDescent="0.3">
      <c r="A69" s="69" t="s">
        <v>58</v>
      </c>
      <c r="B69" s="100">
        <f>SUM(B66:B68)</f>
        <v>0</v>
      </c>
      <c r="C69" s="100">
        <f t="shared" ref="C69:D69" si="8">SUM(C66:C68)</f>
        <v>0</v>
      </c>
      <c r="D69" s="100">
        <f t="shared" si="8"/>
        <v>0</v>
      </c>
      <c r="E69" s="38"/>
    </row>
    <row r="70" spans="1:5" s="2" customFormat="1" x14ac:dyDescent="0.3">
      <c r="A70" s="64"/>
      <c r="B70" s="98"/>
      <c r="C70" s="98"/>
      <c r="D70" s="98"/>
      <c r="E70" s="39"/>
    </row>
    <row r="71" spans="1:5" s="5" customFormat="1" x14ac:dyDescent="0.3">
      <c r="A71" s="68" t="s">
        <v>105</v>
      </c>
      <c r="B71" s="117"/>
      <c r="C71" s="117"/>
      <c r="D71" s="117"/>
      <c r="E71" s="34"/>
    </row>
    <row r="72" spans="1:5" s="9" customFormat="1" x14ac:dyDescent="0.3">
      <c r="A72" s="70" t="s">
        <v>59</v>
      </c>
      <c r="B72" s="106"/>
      <c r="C72" s="106"/>
      <c r="D72" s="106"/>
      <c r="E72" s="40"/>
    </row>
    <row r="73" spans="1:5" s="1" customFormat="1" x14ac:dyDescent="0.3">
      <c r="A73" s="30" t="s">
        <v>60</v>
      </c>
      <c r="B73" s="106"/>
      <c r="C73" s="106"/>
      <c r="D73" s="106"/>
      <c r="E73" s="14"/>
    </row>
    <row r="74" spans="1:5" s="1" customFormat="1" x14ac:dyDescent="0.3">
      <c r="A74" s="30" t="s">
        <v>61</v>
      </c>
      <c r="B74" s="106"/>
      <c r="C74" s="106"/>
      <c r="D74" s="106"/>
      <c r="E74" s="14"/>
    </row>
    <row r="75" spans="1:5" s="1" customFormat="1" ht="35.4" x14ac:dyDescent="0.3">
      <c r="A75" s="30" t="s">
        <v>62</v>
      </c>
      <c r="B75" s="106"/>
      <c r="C75" s="106"/>
      <c r="D75" s="106"/>
      <c r="E75" s="14" t="s">
        <v>110</v>
      </c>
    </row>
    <row r="76" spans="1:5" s="1" customFormat="1" x14ac:dyDescent="0.3">
      <c r="A76" s="30" t="s">
        <v>64</v>
      </c>
      <c r="B76" s="106"/>
      <c r="C76" s="106"/>
      <c r="D76" s="106"/>
      <c r="E76" s="14"/>
    </row>
    <row r="77" spans="1:5" s="1" customFormat="1" x14ac:dyDescent="0.3">
      <c r="A77" s="30" t="s">
        <v>63</v>
      </c>
      <c r="B77" s="106"/>
      <c r="C77" s="106"/>
      <c r="D77" s="106"/>
      <c r="E77" s="14"/>
    </row>
    <row r="78" spans="1:5" s="1" customFormat="1" x14ac:dyDescent="0.3">
      <c r="A78" s="30" t="s">
        <v>66</v>
      </c>
      <c r="B78" s="106"/>
      <c r="C78" s="106"/>
      <c r="D78" s="106"/>
      <c r="E78" s="14"/>
    </row>
    <row r="79" spans="1:5" s="1" customFormat="1" x14ac:dyDescent="0.3">
      <c r="A79" s="30" t="s">
        <v>65</v>
      </c>
      <c r="B79" s="106"/>
      <c r="C79" s="106"/>
      <c r="D79" s="106"/>
      <c r="E79" s="14"/>
    </row>
    <row r="80" spans="1:5" s="1" customFormat="1" x14ac:dyDescent="0.3">
      <c r="A80" s="30" t="s">
        <v>67</v>
      </c>
      <c r="B80" s="106"/>
      <c r="C80" s="106"/>
      <c r="D80" s="106"/>
      <c r="E80" s="14"/>
    </row>
    <row r="81" spans="1:5" s="1" customFormat="1" x14ac:dyDescent="0.3">
      <c r="A81" s="30" t="s">
        <v>68</v>
      </c>
      <c r="B81" s="106"/>
      <c r="C81" s="106"/>
      <c r="D81" s="106"/>
      <c r="E81" s="14"/>
    </row>
    <row r="82" spans="1:5" s="1" customFormat="1" x14ac:dyDescent="0.3">
      <c r="A82" s="30" t="s">
        <v>69</v>
      </c>
      <c r="B82" s="106"/>
      <c r="C82" s="106"/>
      <c r="D82" s="106"/>
      <c r="E82" s="14"/>
    </row>
    <row r="83" spans="1:5" s="1" customFormat="1" x14ac:dyDescent="0.3">
      <c r="A83" s="30" t="s">
        <v>70</v>
      </c>
      <c r="B83" s="106"/>
      <c r="C83" s="106"/>
      <c r="D83" s="106"/>
      <c r="E83" s="41"/>
    </row>
    <row r="84" spans="1:5" s="1" customFormat="1" x14ac:dyDescent="0.3">
      <c r="A84" s="30" t="s">
        <v>71</v>
      </c>
      <c r="B84" s="106"/>
      <c r="C84" s="106"/>
      <c r="D84" s="106"/>
      <c r="E84" s="14"/>
    </row>
    <row r="85" spans="1:5" s="1" customFormat="1" x14ac:dyDescent="0.3">
      <c r="A85" s="30" t="s">
        <v>72</v>
      </c>
      <c r="B85" s="106"/>
      <c r="C85" s="106"/>
      <c r="D85" s="106"/>
      <c r="E85" s="14"/>
    </row>
    <row r="86" spans="1:5" s="1" customFormat="1" x14ac:dyDescent="0.3">
      <c r="A86" s="30" t="s">
        <v>73</v>
      </c>
      <c r="B86" s="106"/>
      <c r="C86" s="106"/>
      <c r="D86" s="106"/>
      <c r="E86" s="14"/>
    </row>
    <row r="87" spans="1:5" s="1" customFormat="1" x14ac:dyDescent="0.3">
      <c r="A87" s="30" t="s">
        <v>74</v>
      </c>
      <c r="B87" s="106"/>
      <c r="C87" s="106"/>
      <c r="D87" s="106"/>
      <c r="E87" s="14"/>
    </row>
    <row r="88" spans="1:5" s="1" customFormat="1" x14ac:dyDescent="0.3">
      <c r="A88" s="30" t="s">
        <v>75</v>
      </c>
      <c r="B88" s="106"/>
      <c r="C88" s="106"/>
      <c r="D88" s="106"/>
      <c r="E88" s="14"/>
    </row>
    <row r="89" spans="1:5" s="1" customFormat="1" x14ac:dyDescent="0.3">
      <c r="A89" s="30" t="s">
        <v>76</v>
      </c>
      <c r="B89" s="106"/>
      <c r="C89" s="106"/>
      <c r="D89" s="106"/>
      <c r="E89" s="14"/>
    </row>
    <row r="90" spans="1:5" s="1" customFormat="1" x14ac:dyDescent="0.3">
      <c r="A90" s="30" t="s">
        <v>77</v>
      </c>
      <c r="B90" s="106"/>
      <c r="C90" s="106"/>
      <c r="D90" s="106"/>
      <c r="E90" s="14"/>
    </row>
    <row r="91" spans="1:5" s="1" customFormat="1" x14ac:dyDescent="0.3">
      <c r="A91" s="30" t="s">
        <v>78</v>
      </c>
      <c r="B91" s="106"/>
      <c r="C91" s="106"/>
      <c r="D91" s="106"/>
      <c r="E91" s="14"/>
    </row>
    <row r="92" spans="1:5" s="1" customFormat="1" x14ac:dyDescent="0.3">
      <c r="A92" s="30" t="s">
        <v>79</v>
      </c>
      <c r="B92" s="106"/>
      <c r="C92" s="106"/>
      <c r="D92" s="106"/>
      <c r="E92" s="14"/>
    </row>
    <row r="93" spans="1:5" s="1" customFormat="1" x14ac:dyDescent="0.3">
      <c r="A93" s="30" t="s">
        <v>80</v>
      </c>
      <c r="B93" s="106"/>
      <c r="C93" s="106"/>
      <c r="D93" s="106"/>
      <c r="E93" s="14"/>
    </row>
    <row r="94" spans="1:5" s="1" customFormat="1" x14ac:dyDescent="0.3">
      <c r="A94" s="30" t="s">
        <v>81</v>
      </c>
      <c r="B94" s="106"/>
      <c r="C94" s="106"/>
      <c r="D94" s="106"/>
      <c r="E94" s="14"/>
    </row>
    <row r="95" spans="1:5" s="1" customFormat="1" x14ac:dyDescent="0.3">
      <c r="A95" s="30" t="s">
        <v>82</v>
      </c>
      <c r="B95" s="106"/>
      <c r="C95" s="106"/>
      <c r="D95" s="106"/>
      <c r="E95" s="14"/>
    </row>
    <row r="96" spans="1:5" s="1" customFormat="1" x14ac:dyDescent="0.3">
      <c r="A96" s="30" t="s">
        <v>83</v>
      </c>
      <c r="B96" s="106"/>
      <c r="C96" s="106"/>
      <c r="D96" s="106"/>
      <c r="E96" s="14"/>
    </row>
    <row r="97" spans="1:5" s="1" customFormat="1" x14ac:dyDescent="0.3">
      <c r="A97" s="30" t="s">
        <v>84</v>
      </c>
      <c r="B97" s="106"/>
      <c r="C97" s="106"/>
      <c r="D97" s="106"/>
      <c r="E97" s="14"/>
    </row>
    <row r="98" spans="1:5" s="7" customFormat="1" x14ac:dyDescent="0.3">
      <c r="A98" s="69" t="s">
        <v>85</v>
      </c>
      <c r="B98" s="100">
        <f>SUM(B72:B97)</f>
        <v>0</v>
      </c>
      <c r="C98" s="100">
        <f>SUM(C72:C97)</f>
        <v>0</v>
      </c>
      <c r="D98" s="100">
        <f>SUM(D72:D97)</f>
        <v>0</v>
      </c>
      <c r="E98" s="33"/>
    </row>
    <row r="99" spans="1:5" s="2" customFormat="1" x14ac:dyDescent="0.3">
      <c r="A99" s="64"/>
      <c r="B99" s="98"/>
      <c r="C99" s="98"/>
      <c r="D99" s="98"/>
      <c r="E99" s="14"/>
    </row>
    <row r="100" spans="1:5" s="5" customFormat="1" x14ac:dyDescent="0.3">
      <c r="A100" s="68" t="s">
        <v>106</v>
      </c>
      <c r="B100" s="117"/>
      <c r="C100" s="117"/>
      <c r="D100" s="117"/>
      <c r="E100" s="34"/>
    </row>
    <row r="101" spans="1:5" s="1" customFormat="1" x14ac:dyDescent="0.3">
      <c r="A101" s="30" t="s">
        <v>87</v>
      </c>
      <c r="B101" s="106"/>
      <c r="C101" s="106"/>
      <c r="D101" s="106"/>
      <c r="E101" s="14"/>
    </row>
    <row r="102" spans="1:5" s="1" customFormat="1" x14ac:dyDescent="0.3">
      <c r="A102" s="30" t="s">
        <v>88</v>
      </c>
      <c r="B102" s="106"/>
      <c r="C102" s="106"/>
      <c r="D102" s="106"/>
      <c r="E102" s="14"/>
    </row>
    <row r="103" spans="1:5" s="1" customFormat="1" x14ac:dyDescent="0.3">
      <c r="A103" s="30" t="s">
        <v>89</v>
      </c>
      <c r="B103" s="106"/>
      <c r="C103" s="106"/>
      <c r="D103" s="106"/>
      <c r="E103" s="14"/>
    </row>
    <row r="104" spans="1:5" s="1" customFormat="1" x14ac:dyDescent="0.3">
      <c r="A104" s="30" t="s">
        <v>90</v>
      </c>
      <c r="B104" s="106"/>
      <c r="C104" s="106"/>
      <c r="D104" s="106"/>
      <c r="E104" s="14"/>
    </row>
    <row r="105" spans="1:5" s="1" customFormat="1" x14ac:dyDescent="0.3">
      <c r="A105" s="30" t="s">
        <v>91</v>
      </c>
      <c r="B105" s="106"/>
      <c r="C105" s="106"/>
      <c r="D105" s="106"/>
      <c r="E105" s="14"/>
    </row>
    <row r="106" spans="1:5" s="1" customFormat="1" x14ac:dyDescent="0.3">
      <c r="A106" s="30" t="s">
        <v>92</v>
      </c>
      <c r="B106" s="106"/>
      <c r="C106" s="106"/>
      <c r="D106" s="106"/>
      <c r="E106" s="14"/>
    </row>
    <row r="107" spans="1:5" s="1" customFormat="1" x14ac:dyDescent="0.3">
      <c r="A107" s="30" t="s">
        <v>93</v>
      </c>
      <c r="B107" s="106"/>
      <c r="C107" s="106"/>
      <c r="D107" s="106"/>
      <c r="E107" s="14"/>
    </row>
    <row r="108" spans="1:5" s="7" customFormat="1" x14ac:dyDescent="0.3">
      <c r="A108" s="69" t="s">
        <v>86</v>
      </c>
      <c r="B108" s="100">
        <f>SUM(B101:B107)</f>
        <v>0</v>
      </c>
      <c r="C108" s="100">
        <f t="shared" ref="C108:D108" si="9">SUM(C101:C107)</f>
        <v>0</v>
      </c>
      <c r="D108" s="100">
        <f t="shared" si="9"/>
        <v>0</v>
      </c>
      <c r="E108" s="42"/>
    </row>
    <row r="109" spans="1:5" s="2" customFormat="1" x14ac:dyDescent="0.3">
      <c r="A109" s="64"/>
      <c r="B109" s="98"/>
      <c r="C109" s="98"/>
      <c r="D109" s="98"/>
      <c r="E109" s="19"/>
    </row>
    <row r="110" spans="1:5" s="7" customFormat="1" x14ac:dyDescent="0.3">
      <c r="A110" s="67" t="s">
        <v>3</v>
      </c>
      <c r="B110" s="118">
        <f>B45+B55+B63+B69+B98+B108</f>
        <v>0</v>
      </c>
      <c r="C110" s="118">
        <f t="shared" ref="C110:D110" si="10">C45+C55+C63+C69+C98+C108</f>
        <v>0</v>
      </c>
      <c r="D110" s="118">
        <f t="shared" si="10"/>
        <v>0</v>
      </c>
      <c r="E110" s="43"/>
    </row>
    <row r="111" spans="1:5" s="7" customFormat="1" x14ac:dyDescent="0.3">
      <c r="A111" s="57"/>
      <c r="B111" s="103"/>
      <c r="C111" s="103"/>
      <c r="D111" s="103"/>
      <c r="E111" s="44"/>
    </row>
    <row r="112" spans="1:5" s="5" customFormat="1" x14ac:dyDescent="0.3">
      <c r="A112" s="65" t="s">
        <v>96</v>
      </c>
      <c r="B112" s="101"/>
      <c r="C112" s="101"/>
      <c r="D112" s="101"/>
      <c r="E112" s="45" t="s">
        <v>99</v>
      </c>
    </row>
    <row r="113" spans="1:5" s="5" customFormat="1" x14ac:dyDescent="0.3">
      <c r="A113" s="65" t="s">
        <v>97</v>
      </c>
      <c r="B113" s="101"/>
      <c r="C113" s="101"/>
      <c r="D113" s="101"/>
      <c r="E113" s="45" t="s">
        <v>100</v>
      </c>
    </row>
    <row r="114" spans="1:5" s="7" customFormat="1" x14ac:dyDescent="0.3">
      <c r="A114" s="75" t="s">
        <v>98</v>
      </c>
      <c r="B114" s="102">
        <f>SUM(B112:B113)+B110</f>
        <v>0</v>
      </c>
      <c r="C114" s="102">
        <f t="shared" ref="C114:D114" si="11">SUM(C112:C113)+C110</f>
        <v>0</v>
      </c>
      <c r="D114" s="102">
        <f t="shared" si="11"/>
        <v>0</v>
      </c>
      <c r="E114" s="46"/>
    </row>
    <row r="115" spans="1:5" s="7" customFormat="1" x14ac:dyDescent="0.3">
      <c r="A115" s="76"/>
      <c r="B115" s="103"/>
      <c r="C115" s="103"/>
      <c r="D115" s="103"/>
      <c r="E115" s="47"/>
    </row>
    <row r="116" spans="1:5" s="92" customFormat="1" x14ac:dyDescent="0.3">
      <c r="A116" s="86" t="s">
        <v>94</v>
      </c>
      <c r="B116" s="107"/>
      <c r="C116" s="107"/>
      <c r="D116" s="107"/>
      <c r="E116" s="48"/>
    </row>
    <row r="117" spans="1:5" s="92" customFormat="1" x14ac:dyDescent="0.3">
      <c r="A117" s="87" t="s">
        <v>0</v>
      </c>
      <c r="B117" s="104"/>
      <c r="C117" s="104"/>
      <c r="D117" s="104"/>
      <c r="E117" s="49"/>
    </row>
    <row r="118" spans="1:5" s="92" customFormat="1" x14ac:dyDescent="0.3">
      <c r="A118" s="88" t="s">
        <v>28</v>
      </c>
      <c r="B118" s="104">
        <f t="shared" ref="B118:C118" si="12">B16</f>
        <v>0</v>
      </c>
      <c r="C118" s="104">
        <f t="shared" si="12"/>
        <v>0</v>
      </c>
      <c r="D118" s="104">
        <f>D16</f>
        <v>0</v>
      </c>
      <c r="E118" s="50"/>
    </row>
    <row r="119" spans="1:5" s="92" customFormat="1" x14ac:dyDescent="0.3">
      <c r="A119" s="88" t="s">
        <v>29</v>
      </c>
      <c r="B119" s="104">
        <f t="shared" ref="B119:C119" si="13">B22</f>
        <v>0</v>
      </c>
      <c r="C119" s="104">
        <f t="shared" si="13"/>
        <v>0</v>
      </c>
      <c r="D119" s="104">
        <f>D22</f>
        <v>0</v>
      </c>
      <c r="E119" s="51"/>
    </row>
    <row r="120" spans="1:5" s="92" customFormat="1" x14ac:dyDescent="0.3">
      <c r="A120" s="88" t="s">
        <v>30</v>
      </c>
      <c r="B120" s="104">
        <f>B27</f>
        <v>0</v>
      </c>
      <c r="C120" s="104">
        <f t="shared" ref="C120" si="14">C27</f>
        <v>0</v>
      </c>
      <c r="D120" s="104">
        <f>D27</f>
        <v>0</v>
      </c>
      <c r="E120" s="51"/>
    </row>
    <row r="121" spans="1:5" s="92" customFormat="1" x14ac:dyDescent="0.3">
      <c r="A121" s="86" t="s">
        <v>107</v>
      </c>
      <c r="B121" s="105">
        <f>SUM(B118:B120)</f>
        <v>0</v>
      </c>
      <c r="C121" s="105">
        <f t="shared" ref="C121:D121" si="15">SUM(C118:C120)</f>
        <v>0</v>
      </c>
      <c r="D121" s="105">
        <f t="shared" si="15"/>
        <v>0</v>
      </c>
      <c r="E121" s="48"/>
    </row>
    <row r="122" spans="1:5" s="92" customFormat="1" x14ac:dyDescent="0.3">
      <c r="A122" s="78"/>
      <c r="B122" s="103"/>
      <c r="C122" s="103"/>
      <c r="D122" s="106"/>
      <c r="E122" s="91"/>
    </row>
    <row r="123" spans="1:5" s="92" customFormat="1" x14ac:dyDescent="0.3">
      <c r="A123" s="89" t="s">
        <v>2</v>
      </c>
      <c r="B123" s="119"/>
      <c r="C123" s="119"/>
      <c r="D123" s="104"/>
      <c r="E123" s="52"/>
    </row>
    <row r="124" spans="1:5" s="92" customFormat="1" x14ac:dyDescent="0.3">
      <c r="A124" s="88" t="s">
        <v>101</v>
      </c>
      <c r="B124" s="104">
        <f t="shared" ref="B124:C124" si="16">B45</f>
        <v>0</v>
      </c>
      <c r="C124" s="104">
        <f t="shared" si="16"/>
        <v>0</v>
      </c>
      <c r="D124" s="104">
        <f>D45</f>
        <v>0</v>
      </c>
      <c r="E124" s="53"/>
    </row>
    <row r="125" spans="1:5" s="92" customFormat="1" x14ac:dyDescent="0.3">
      <c r="A125" s="88" t="s">
        <v>102</v>
      </c>
      <c r="B125" s="104">
        <f t="shared" ref="B125:C125" si="17">B55</f>
        <v>0</v>
      </c>
      <c r="C125" s="104">
        <f t="shared" si="17"/>
        <v>0</v>
      </c>
      <c r="D125" s="104">
        <f>D55</f>
        <v>0</v>
      </c>
      <c r="E125" s="53"/>
    </row>
    <row r="126" spans="1:5" s="92" customFormat="1" x14ac:dyDescent="0.3">
      <c r="A126" s="88" t="s">
        <v>103</v>
      </c>
      <c r="B126" s="104">
        <f t="shared" ref="B126:C126" si="18">B63</f>
        <v>0</v>
      </c>
      <c r="C126" s="104">
        <f t="shared" si="18"/>
        <v>0</v>
      </c>
      <c r="D126" s="104">
        <f>D63</f>
        <v>0</v>
      </c>
      <c r="E126" s="53"/>
    </row>
    <row r="127" spans="1:5" s="92" customFormat="1" x14ac:dyDescent="0.3">
      <c r="A127" s="88" t="s">
        <v>104</v>
      </c>
      <c r="B127" s="104">
        <f t="shared" ref="B127:C127" si="19">B69</f>
        <v>0</v>
      </c>
      <c r="C127" s="104">
        <f t="shared" si="19"/>
        <v>0</v>
      </c>
      <c r="D127" s="104">
        <f>D69</f>
        <v>0</v>
      </c>
      <c r="E127" s="54"/>
    </row>
    <row r="128" spans="1:5" s="92" customFormat="1" x14ac:dyDescent="0.3">
      <c r="A128" s="88" t="s">
        <v>105</v>
      </c>
      <c r="B128" s="104">
        <f t="shared" ref="B128:C128" si="20">B98</f>
        <v>0</v>
      </c>
      <c r="C128" s="104">
        <f t="shared" si="20"/>
        <v>0</v>
      </c>
      <c r="D128" s="104">
        <f>D98</f>
        <v>0</v>
      </c>
      <c r="E128" s="49"/>
    </row>
    <row r="129" spans="1:5" s="92" customFormat="1" x14ac:dyDescent="0.3">
      <c r="A129" s="88" t="s">
        <v>106</v>
      </c>
      <c r="B129" s="104">
        <f>B108</f>
        <v>0</v>
      </c>
      <c r="C129" s="104">
        <f t="shared" ref="C129" si="21">C108</f>
        <v>0</v>
      </c>
      <c r="D129" s="104">
        <f>D108</f>
        <v>0</v>
      </c>
      <c r="E129" s="49"/>
    </row>
    <row r="130" spans="1:5" s="93" customFormat="1" x14ac:dyDescent="0.3">
      <c r="A130" s="86" t="s">
        <v>108</v>
      </c>
      <c r="B130" s="105">
        <f>SUM(B124:B129)</f>
        <v>0</v>
      </c>
      <c r="C130" s="105">
        <f t="shared" ref="C130:D130" si="22">SUM(C124:C129)</f>
        <v>0</v>
      </c>
      <c r="D130" s="105">
        <f t="shared" si="22"/>
        <v>0</v>
      </c>
      <c r="E130" s="55"/>
    </row>
    <row r="131" spans="1:5" s="92" customFormat="1" x14ac:dyDescent="0.3">
      <c r="A131" s="95"/>
      <c r="B131" s="106"/>
      <c r="C131" s="106"/>
      <c r="D131" s="106"/>
      <c r="E131" s="94"/>
    </row>
    <row r="132" spans="1:5" s="92" customFormat="1" x14ac:dyDescent="0.3">
      <c r="A132" s="90" t="s">
        <v>109</v>
      </c>
      <c r="B132" s="107">
        <f>B121-B130</f>
        <v>0</v>
      </c>
      <c r="C132" s="107">
        <f t="shared" ref="C132:D132" si="23">C121-C130</f>
        <v>0</v>
      </c>
      <c r="D132" s="107">
        <f t="shared" si="23"/>
        <v>0</v>
      </c>
      <c r="E132" s="56"/>
    </row>
    <row r="133" spans="1:5" s="10" customFormat="1" x14ac:dyDescent="0.3">
      <c r="A133" s="77"/>
      <c r="B133" s="108"/>
      <c r="C133" s="108"/>
      <c r="D133" s="108"/>
      <c r="E133" s="11"/>
    </row>
    <row r="134" spans="1:5" s="10" customFormat="1" x14ac:dyDescent="0.3">
      <c r="A134" s="77"/>
      <c r="B134" s="108"/>
      <c r="C134" s="108"/>
      <c r="D134" s="108"/>
      <c r="E134" s="11"/>
    </row>
  </sheetData>
  <mergeCells count="1">
    <mergeCell ref="A1:E1"/>
  </mergeCells>
  <hyperlinks>
    <hyperlink ref="E38" r:id="rId1" display="https://www.nolo.com/legal-encyclopedia/what-employers-healthcare-insurance-requirements-under-obamacare-2015.html" xr:uid="{00000000-0004-0000-0000-000000000000}"/>
    <hyperlink ref="E39" r:id="rId2" xr:uid="{00000000-0004-0000-0000-000001000000}"/>
    <hyperlink ref="E40" r:id="rId3" xr:uid="{00000000-0004-0000-0000-000002000000}"/>
    <hyperlink ref="E41" r:id="rId4" xr:uid="{00000000-0004-0000-0000-000003000000}"/>
  </hyperlinks>
  <pageMargins left="0.45" right="0.45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B31" sqref="B31"/>
    </sheetView>
  </sheetViews>
  <sheetFormatPr defaultRowHeight="14.4" x14ac:dyDescent="0.3"/>
  <cols>
    <col min="1" max="1" width="18.33203125" customWidth="1"/>
    <col min="2" max="2" width="14.6640625" customWidth="1"/>
    <col min="3" max="3" width="14.33203125" style="144" customWidth="1"/>
    <col min="4" max="4" width="19.6640625" customWidth="1"/>
    <col min="5" max="5" width="13.6640625" customWidth="1"/>
    <col min="6" max="6" width="44.5546875" style="144" customWidth="1"/>
  </cols>
  <sheetData>
    <row r="1" spans="1:6" s="6" customFormat="1" ht="23.25" customHeight="1" x14ac:dyDescent="0.3">
      <c r="A1" s="160" t="s">
        <v>145</v>
      </c>
      <c r="B1" s="160"/>
      <c r="C1" s="160"/>
      <c r="D1" s="160"/>
      <c r="E1" s="160"/>
      <c r="F1" s="160"/>
    </row>
    <row r="2" spans="1:6" s="6" customFormat="1" ht="28.8" x14ac:dyDescent="0.3">
      <c r="A2" s="120"/>
      <c r="B2" s="130" t="s">
        <v>123</v>
      </c>
      <c r="C2" s="157" t="s">
        <v>124</v>
      </c>
      <c r="D2" s="158"/>
      <c r="E2" s="159"/>
      <c r="F2" s="145" t="s">
        <v>144</v>
      </c>
    </row>
    <row r="3" spans="1:6" s="4" customFormat="1" ht="60" customHeight="1" x14ac:dyDescent="0.3">
      <c r="A3" s="151" t="s">
        <v>122</v>
      </c>
      <c r="B3" s="152" t="s">
        <v>125</v>
      </c>
      <c r="C3" s="153" t="s">
        <v>142</v>
      </c>
      <c r="D3" s="12" t="s">
        <v>130</v>
      </c>
      <c r="E3" s="140" t="s">
        <v>129</v>
      </c>
      <c r="F3" s="146"/>
    </row>
    <row r="4" spans="1:6" x14ac:dyDescent="0.3">
      <c r="A4" s="121" t="s">
        <v>118</v>
      </c>
      <c r="B4" s="131">
        <v>80000</v>
      </c>
      <c r="C4" s="134"/>
      <c r="D4" s="58"/>
      <c r="E4" s="141"/>
      <c r="F4" s="147"/>
    </row>
    <row r="5" spans="1:6" ht="28.8" x14ac:dyDescent="0.3">
      <c r="A5" s="121" t="s">
        <v>119</v>
      </c>
      <c r="B5" s="131">
        <v>65000</v>
      </c>
      <c r="C5" s="134"/>
      <c r="D5" s="58"/>
      <c r="E5" s="141"/>
      <c r="F5" s="147"/>
    </row>
    <row r="6" spans="1:6" ht="28.8" x14ac:dyDescent="0.3">
      <c r="A6" s="121" t="s">
        <v>120</v>
      </c>
      <c r="B6" s="131">
        <v>40000</v>
      </c>
      <c r="C6" s="134"/>
      <c r="D6" s="58"/>
      <c r="E6" s="141"/>
      <c r="F6" s="147"/>
    </row>
    <row r="7" spans="1:6" ht="28.8" x14ac:dyDescent="0.3">
      <c r="A7" s="121" t="s">
        <v>121</v>
      </c>
      <c r="B7" s="131">
        <v>55000</v>
      </c>
      <c r="C7" s="134"/>
      <c r="D7" s="58"/>
      <c r="E7" s="141"/>
      <c r="F7" s="147"/>
    </row>
    <row r="8" spans="1:6" ht="28.8" x14ac:dyDescent="0.3">
      <c r="A8" s="122" t="s">
        <v>126</v>
      </c>
      <c r="B8" s="131"/>
      <c r="C8" s="134"/>
      <c r="D8" s="58"/>
      <c r="E8" s="141"/>
      <c r="F8" s="147"/>
    </row>
    <row r="9" spans="1:6" s="6" customFormat="1" x14ac:dyDescent="0.3">
      <c r="A9" s="121"/>
      <c r="B9" s="131"/>
      <c r="C9" s="134"/>
      <c r="D9" s="58"/>
      <c r="E9" s="141"/>
      <c r="F9" s="147"/>
    </row>
    <row r="10" spans="1:6" s="6" customFormat="1" x14ac:dyDescent="0.3">
      <c r="A10" s="121"/>
      <c r="B10" s="131"/>
      <c r="C10" s="134"/>
      <c r="D10" s="58"/>
      <c r="E10" s="141"/>
      <c r="F10" s="147"/>
    </row>
    <row r="11" spans="1:6" s="6" customFormat="1" x14ac:dyDescent="0.3">
      <c r="A11" s="121"/>
      <c r="B11" s="131"/>
      <c r="C11" s="134"/>
      <c r="D11" s="58"/>
      <c r="E11" s="141"/>
      <c r="F11" s="147"/>
    </row>
    <row r="12" spans="1:6" s="6" customFormat="1" ht="28.8" x14ac:dyDescent="0.3">
      <c r="A12" s="121" t="s">
        <v>132</v>
      </c>
      <c r="B12" s="131"/>
      <c r="C12" s="134">
        <v>9</v>
      </c>
      <c r="D12" s="58">
        <v>2080</v>
      </c>
      <c r="E12" s="141">
        <f>SUM(C12*D12)</f>
        <v>18720</v>
      </c>
      <c r="F12" s="147"/>
    </row>
    <row r="13" spans="1:6" s="6" customFormat="1" ht="28.8" x14ac:dyDescent="0.3">
      <c r="A13" s="121" t="s">
        <v>133</v>
      </c>
      <c r="B13" s="131"/>
      <c r="C13" s="134">
        <v>9</v>
      </c>
      <c r="D13" s="58">
        <v>2080</v>
      </c>
      <c r="E13" s="141">
        <f t="shared" ref="E13:E20" si="0">SUM(C13*D13)</f>
        <v>18720</v>
      </c>
      <c r="F13" s="147"/>
    </row>
    <row r="14" spans="1:6" ht="28.8" x14ac:dyDescent="0.3">
      <c r="A14" s="121" t="s">
        <v>134</v>
      </c>
      <c r="B14" s="131"/>
      <c r="C14" s="135">
        <v>9</v>
      </c>
      <c r="D14" s="123">
        <v>1040</v>
      </c>
      <c r="E14" s="141">
        <f t="shared" si="0"/>
        <v>9360</v>
      </c>
      <c r="F14" s="147"/>
    </row>
    <row r="15" spans="1:6" s="6" customFormat="1" x14ac:dyDescent="0.3">
      <c r="A15" s="121" t="s">
        <v>135</v>
      </c>
      <c r="B15" s="131"/>
      <c r="C15" s="135">
        <v>9</v>
      </c>
      <c r="D15" s="123">
        <v>2080</v>
      </c>
      <c r="E15" s="141">
        <f t="shared" si="0"/>
        <v>18720</v>
      </c>
      <c r="F15" s="147"/>
    </row>
    <row r="16" spans="1:6" s="6" customFormat="1" x14ac:dyDescent="0.3">
      <c r="A16" s="121" t="s">
        <v>136</v>
      </c>
      <c r="B16" s="131"/>
      <c r="C16" s="135">
        <v>8.5</v>
      </c>
      <c r="D16" s="123">
        <v>2080</v>
      </c>
      <c r="E16" s="141">
        <f t="shared" si="0"/>
        <v>17680</v>
      </c>
      <c r="F16" s="147"/>
    </row>
    <row r="17" spans="1:6" s="6" customFormat="1" x14ac:dyDescent="0.3">
      <c r="A17" s="121" t="s">
        <v>137</v>
      </c>
      <c r="B17" s="131"/>
      <c r="C17" s="135">
        <v>8.5</v>
      </c>
      <c r="D17" s="123">
        <v>2080</v>
      </c>
      <c r="E17" s="141">
        <f t="shared" si="0"/>
        <v>17680</v>
      </c>
      <c r="F17" s="147"/>
    </row>
    <row r="18" spans="1:6" s="6" customFormat="1" x14ac:dyDescent="0.3">
      <c r="A18" s="121" t="s">
        <v>138</v>
      </c>
      <c r="B18" s="131"/>
      <c r="C18" s="135">
        <v>8.5</v>
      </c>
      <c r="D18" s="123">
        <v>2080</v>
      </c>
      <c r="E18" s="141">
        <f t="shared" si="0"/>
        <v>17680</v>
      </c>
      <c r="F18" s="147"/>
    </row>
    <row r="19" spans="1:6" x14ac:dyDescent="0.3">
      <c r="A19" s="121" t="s">
        <v>139</v>
      </c>
      <c r="B19" s="131"/>
      <c r="C19" s="135">
        <v>8.5</v>
      </c>
      <c r="D19" s="123">
        <v>1040</v>
      </c>
      <c r="E19" s="141">
        <f t="shared" si="0"/>
        <v>8840</v>
      </c>
      <c r="F19" s="147"/>
    </row>
    <row r="20" spans="1:6" s="6" customFormat="1" ht="28.8" x14ac:dyDescent="0.3">
      <c r="A20" s="121" t="s">
        <v>127</v>
      </c>
      <c r="B20" s="131"/>
      <c r="C20" s="135">
        <v>13</v>
      </c>
      <c r="D20" s="123">
        <v>2080</v>
      </c>
      <c r="E20" s="141">
        <f t="shared" si="0"/>
        <v>27040</v>
      </c>
      <c r="F20" s="147"/>
    </row>
    <row r="21" spans="1:6" ht="43.2" x14ac:dyDescent="0.3">
      <c r="A21" s="122" t="s">
        <v>128</v>
      </c>
      <c r="B21" s="131"/>
      <c r="C21" s="135"/>
      <c r="D21" s="123"/>
      <c r="E21" s="131"/>
      <c r="F21" s="147"/>
    </row>
    <row r="22" spans="1:6" x14ac:dyDescent="0.3">
      <c r="A22" s="123"/>
      <c r="B22" s="131"/>
      <c r="C22" s="135"/>
      <c r="D22" s="123"/>
      <c r="E22" s="131"/>
      <c r="F22" s="147"/>
    </row>
    <row r="23" spans="1:6" x14ac:dyDescent="0.3">
      <c r="A23" s="123"/>
      <c r="B23" s="131"/>
      <c r="C23" s="135"/>
      <c r="D23" s="123"/>
      <c r="E23" s="131"/>
      <c r="F23" s="147"/>
    </row>
    <row r="24" spans="1:6" x14ac:dyDescent="0.3">
      <c r="A24" s="123"/>
      <c r="B24" s="131"/>
      <c r="C24" s="135"/>
      <c r="D24" s="123"/>
      <c r="E24" s="131"/>
      <c r="F24" s="147"/>
    </row>
    <row r="25" spans="1:6" x14ac:dyDescent="0.3">
      <c r="A25" s="123"/>
      <c r="B25" s="131"/>
      <c r="C25" s="135"/>
      <c r="D25" s="123"/>
      <c r="E25" s="131"/>
      <c r="F25" s="147"/>
    </row>
    <row r="26" spans="1:6" x14ac:dyDescent="0.3">
      <c r="A26" s="123"/>
      <c r="B26" s="131"/>
      <c r="C26" s="135"/>
      <c r="D26" s="123"/>
      <c r="E26" s="131"/>
      <c r="F26" s="147"/>
    </row>
    <row r="27" spans="1:6" s="2" customFormat="1" x14ac:dyDescent="0.3">
      <c r="A27" s="124" t="s">
        <v>131</v>
      </c>
      <c r="B27" s="132">
        <f>SUM(B4:B26)</f>
        <v>240000</v>
      </c>
      <c r="C27" s="136"/>
      <c r="D27" s="125"/>
      <c r="E27" s="132">
        <f>SUM(E4:E26)</f>
        <v>154440</v>
      </c>
      <c r="F27" s="148"/>
    </row>
    <row r="28" spans="1:6" s="7" customFormat="1" x14ac:dyDescent="0.3">
      <c r="A28" s="126"/>
      <c r="B28" s="133"/>
      <c r="C28" s="137"/>
      <c r="D28" s="71"/>
      <c r="E28" s="133"/>
      <c r="F28" s="149"/>
    </row>
    <row r="29" spans="1:6" s="7" customFormat="1" ht="57.6" x14ac:dyDescent="0.3">
      <c r="A29" s="127" t="s">
        <v>140</v>
      </c>
      <c r="B29" s="133"/>
      <c r="C29" s="138">
        <v>13.5</v>
      </c>
      <c r="D29" s="128">
        <v>85</v>
      </c>
      <c r="E29" s="142">
        <f>PRODUCT(C29,D29)</f>
        <v>1147.5</v>
      </c>
      <c r="F29" s="150" t="s">
        <v>141</v>
      </c>
    </row>
    <row r="30" spans="1:6" s="7" customFormat="1" x14ac:dyDescent="0.3">
      <c r="A30" s="126"/>
      <c r="B30" s="133"/>
      <c r="C30" s="137"/>
      <c r="D30" s="71"/>
      <c r="E30" s="133"/>
      <c r="F30" s="149"/>
    </row>
    <row r="31" spans="1:6" ht="43.2" x14ac:dyDescent="0.3">
      <c r="A31" s="129" t="s">
        <v>143</v>
      </c>
      <c r="B31" s="154">
        <f>B27+E27+E29</f>
        <v>395587.5</v>
      </c>
      <c r="C31" s="139"/>
      <c r="D31" s="58"/>
      <c r="E31" s="143"/>
      <c r="F31" s="147"/>
    </row>
  </sheetData>
  <mergeCells count="2">
    <mergeCell ref="C2:E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Payroll Budget Worksheet</vt:lpstr>
      <vt:lpstr>'Budget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Bonney</cp:lastModifiedBy>
  <cp:lastPrinted>2020-01-10T22:02:20Z</cp:lastPrinted>
  <dcterms:created xsi:type="dcterms:W3CDTF">2019-10-10T05:02:35Z</dcterms:created>
  <dcterms:modified xsi:type="dcterms:W3CDTF">2020-01-10T23:28:00Z</dcterms:modified>
</cp:coreProperties>
</file>